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7680" tabRatio="819" activeTab="0"/>
  </bookViews>
  <sheets>
    <sheet name="サービス利用票" sheetId="1" r:id="rId1"/>
    <sheet name="サービス提供票" sheetId="2" r:id="rId2"/>
    <sheet name="サービス利用票・提供票別表" sheetId="3" r:id="rId3"/>
  </sheets>
  <definedNames>
    <definedName name="_xlnm.Print_Area" localSheetId="1">'サービス提供票'!$A$1:$AU$44</definedName>
    <definedName name="_xlnm.Print_Area" localSheetId="0">'サービス利用票'!$A$1:$AU$44</definedName>
    <definedName name="_xlnm.Print_Area" localSheetId="2">'サービス利用票・提供票別表'!$A$1:$Y$42</definedName>
  </definedNames>
  <calcPr fullCalcOnLoad="1"/>
</workbook>
</file>

<file path=xl/comments1.xml><?xml version="1.0" encoding="utf-8"?>
<comments xmlns="http://schemas.openxmlformats.org/spreadsheetml/2006/main">
  <authors>
    <author>柳田　久美子</author>
  </authors>
  <commentList>
    <comment ref="L3" authorId="0">
      <text>
        <r>
          <rPr>
            <b/>
            <sz val="9"/>
            <rFont val="ＭＳ Ｐゴシック"/>
            <family val="3"/>
          </rPr>
          <t>西暦で入力してください。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beck</author>
  </authors>
  <commentList>
    <comment ref="K3" authorId="0">
      <text>
        <r>
          <rPr>
            <b/>
            <sz val="9"/>
            <rFont val="ＭＳ Ｐゴシック"/>
            <family val="3"/>
          </rPr>
          <t>利用票か提供票かどちらか選択してください。</t>
        </r>
      </text>
    </comment>
    <comment ref="R6" authorId="0">
      <text>
        <r>
          <rPr>
            <sz val="9"/>
            <rFont val="ＭＳ Ｐゴシック"/>
            <family val="3"/>
          </rPr>
          <t>給付率を90または80からお選びください。</t>
        </r>
      </text>
    </comment>
    <comment ref="P6" authorId="0">
      <text>
        <r>
          <rPr>
            <sz val="9"/>
            <rFont val="ＭＳ Ｐゴシック"/>
            <family val="3"/>
          </rPr>
          <t>単価（11.40～10.00まで）をお選びください。</t>
        </r>
      </text>
    </comment>
  </commentList>
</comments>
</file>

<file path=xl/sharedStrings.xml><?xml version="1.0" encoding="utf-8"?>
<sst xmlns="http://schemas.openxmlformats.org/spreadsheetml/2006/main" count="259" uniqueCount="103">
  <si>
    <t>様</t>
  </si>
  <si>
    <t>月</t>
  </si>
  <si>
    <t>日</t>
  </si>
  <si>
    <t>作成年月日</t>
  </si>
  <si>
    <t>サービス提供票</t>
  </si>
  <si>
    <t>生年月日</t>
  </si>
  <si>
    <t>性別</t>
  </si>
  <si>
    <t>提供時間帯</t>
  </si>
  <si>
    <t>サービス内容</t>
  </si>
  <si>
    <t>月間サービス計画及び実績の記録</t>
  </si>
  <si>
    <t>合計</t>
  </si>
  <si>
    <t>曜日</t>
  </si>
  <si>
    <t>予定</t>
  </si>
  <si>
    <t>実績</t>
  </si>
  <si>
    <t>区分支給限度管理・利用者負担計算</t>
  </si>
  <si>
    <t>事業所番号</t>
  </si>
  <si>
    <t>単位数</t>
  </si>
  <si>
    <t>割引後</t>
  </si>
  <si>
    <t>回数</t>
  </si>
  <si>
    <t>保険給付額</t>
  </si>
  <si>
    <t>合計単位数</t>
  </si>
  <si>
    <t>訪問介護</t>
  </si>
  <si>
    <t>訪問入浴介護</t>
  </si>
  <si>
    <t>訪問看護</t>
  </si>
  <si>
    <t>訪問リハビリテーション</t>
  </si>
  <si>
    <t>通所介護</t>
  </si>
  <si>
    <t>福祉用具貸与</t>
  </si>
  <si>
    <t>短期入所生活介護</t>
  </si>
  <si>
    <t>短期入所療養介護</t>
  </si>
  <si>
    <t>夜間対応型訪問介護</t>
  </si>
  <si>
    <t>認知症対応型通所介護</t>
  </si>
  <si>
    <t>認知症対応型共同生活介護</t>
  </si>
  <si>
    <t>要介護認定期間中の短期入所利用日数</t>
  </si>
  <si>
    <t>前月までの利用日数</t>
  </si>
  <si>
    <t>当月の計画利用日数</t>
  </si>
  <si>
    <t>累積利用日数</t>
  </si>
  <si>
    <t>サービス種類</t>
  </si>
  <si>
    <t>月</t>
  </si>
  <si>
    <t>年</t>
  </si>
  <si>
    <t>利用者確認</t>
  </si>
  <si>
    <t>分</t>
  </si>
  <si>
    <t>日付</t>
  </si>
  <si>
    <t>サービス                        事業者                              事業所名</t>
  </si>
  <si>
    <t>要介護状態区分</t>
  </si>
  <si>
    <t>変更後                      要介護状態区分                   変更日</t>
  </si>
  <si>
    <t>居宅介護支援                     事業者事業所名                       担当者名</t>
  </si>
  <si>
    <t>区分支給                   限度基準額</t>
  </si>
  <si>
    <t>前月までの   短期入所              利用日数</t>
  </si>
  <si>
    <t>から</t>
  </si>
  <si>
    <t>まで</t>
  </si>
  <si>
    <t>限度額                 適用期間</t>
  </si>
  <si>
    <t>／</t>
  </si>
  <si>
    <t>保険者名</t>
  </si>
  <si>
    <t>フリガナ                      被保険者氏名</t>
  </si>
  <si>
    <t>届出年月日</t>
  </si>
  <si>
    <t>TEL</t>
  </si>
  <si>
    <t>保険者確認印</t>
  </si>
  <si>
    <t>～</t>
  </si>
  <si>
    <t>事業所名</t>
  </si>
  <si>
    <t>サービス内容/種類</t>
  </si>
  <si>
    <t>サービス    コード</t>
  </si>
  <si>
    <t>率%</t>
  </si>
  <si>
    <t>種類支給限度             基準を超える                単位数</t>
  </si>
  <si>
    <t>単位数         単価</t>
  </si>
  <si>
    <t>費用総額           （保険対象分）</t>
  </si>
  <si>
    <t>給付率             （%）</t>
  </si>
  <si>
    <t>利用者負担            （保険対象分）</t>
  </si>
  <si>
    <t>利用者負担               （全額負担分）</t>
  </si>
  <si>
    <t>サービス        単位/金額</t>
  </si>
  <si>
    <t>種類支給限度                   基準内単位数</t>
  </si>
  <si>
    <t>区分支給限度    基準を超える          単位数</t>
  </si>
  <si>
    <t>区分支給限度       基準内単位数</t>
  </si>
  <si>
    <t>区分支給限度                  基準額（単位）</t>
  </si>
  <si>
    <t>利用者氏名：</t>
  </si>
  <si>
    <t>月分</t>
  </si>
  <si>
    <t>（</t>
  </si>
  <si>
    <t>）</t>
  </si>
  <si>
    <t>サービス</t>
  </si>
  <si>
    <t>利用</t>
  </si>
  <si>
    <t>票別表</t>
  </si>
  <si>
    <t>種類支給限度基準              を超える単位数</t>
  </si>
  <si>
    <t>種類支給限度        基準額（単位）</t>
  </si>
  <si>
    <t>種類支給限度基準                      を超える単位数</t>
  </si>
  <si>
    <t>種類支給限度                                 基準額（単位）</t>
  </si>
  <si>
    <t>種類別支給限度額管理</t>
  </si>
  <si>
    <t>サービス利用票（兼居宅（介護予防）サービス計画）</t>
  </si>
  <si>
    <t>単位</t>
  </si>
  <si>
    <t>小規模多機能型居宅介護</t>
  </si>
  <si>
    <t>定期巡回・随時対応型訪問介護看護</t>
  </si>
  <si>
    <t>複合型サービス</t>
  </si>
  <si>
    <t>通所リハビリテーション</t>
  </si>
  <si>
    <t>被保険者番号：</t>
  </si>
  <si>
    <t>（年号）</t>
  </si>
  <si>
    <t>認定済</t>
  </si>
  <si>
    <t>※←の色の部分に入力してください。他は「利用票」・本シートに入力したデータが自動的に反映されます（印刷時はここを削除してください）</t>
  </si>
  <si>
    <t>居宅介護支援事業所⇒利用者</t>
  </si>
  <si>
    <t>古河市</t>
  </si>
  <si>
    <t>←の色の部分を変更してください。自動的に「提供票」、「別表」に反映されます。（印刷時はここを削除してください）</t>
  </si>
  <si>
    <t>保険者
番号</t>
  </si>
  <si>
    <t>被保険者
番号</t>
  </si>
  <si>
    <t>居宅介護支援事業所⇒サービス事業所</t>
  </si>
  <si>
    <t>前月までの
短期入所
利用日数</t>
  </si>
  <si>
    <t>短期集中介護予防通所サービス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</si>
</sst>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  <numFmt numFmtId="184" formatCode="0.000"/>
    <numFmt numFmtId="185" formatCode="d"/>
    <numFmt numFmtId="186" formatCode="aaa"/>
    <numFmt numFmtId="187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rgb="FFFF0000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>
      <left style="thin"/>
      <right style="dashed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60" fillId="6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right" vertical="center"/>
      <protection locked="0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 applyProtection="1">
      <alignment vertical="center"/>
      <protection locked="0"/>
    </xf>
    <xf numFmtId="0" fontId="15" fillId="33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6" borderId="19" xfId="0" applyFont="1" applyFill="1" applyBorder="1" applyAlignment="1" applyProtection="1">
      <alignment vertical="center"/>
      <protection locked="0"/>
    </xf>
    <xf numFmtId="0" fontId="15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vertical="center"/>
    </xf>
    <xf numFmtId="0" fontId="61" fillId="0" borderId="0" xfId="0" applyFont="1" applyFill="1" applyAlignment="1" applyProtection="1">
      <alignment vertical="center"/>
      <protection locked="0"/>
    </xf>
    <xf numFmtId="0" fontId="7" fillId="0" borderId="22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185" fontId="12" fillId="33" borderId="24" xfId="0" applyNumberFormat="1" applyFont="1" applyFill="1" applyBorder="1" applyAlignment="1" applyProtection="1">
      <alignment horizontal="center" vertical="center"/>
      <protection/>
    </xf>
    <xf numFmtId="185" fontId="12" fillId="33" borderId="25" xfId="0" applyNumberFormat="1" applyFont="1" applyFill="1" applyBorder="1" applyAlignment="1" applyProtection="1">
      <alignment horizontal="center" vertical="center"/>
      <protection/>
    </xf>
    <xf numFmtId="0" fontId="12" fillId="0" borderId="26" xfId="0" applyFont="1" applyBorder="1" applyAlignment="1">
      <alignment horizontal="center" vertical="center"/>
    </xf>
    <xf numFmtId="186" fontId="12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6" borderId="24" xfId="0" applyFont="1" applyFill="1" applyBorder="1" applyAlignment="1" applyProtection="1">
      <alignment horizontal="center" vertical="center"/>
      <protection locked="0"/>
    </xf>
    <xf numFmtId="0" fontId="7" fillId="6" borderId="25" xfId="0" applyFont="1" applyFill="1" applyBorder="1" applyAlignment="1" applyProtection="1">
      <alignment horizontal="center" vertical="center"/>
      <protection locked="0"/>
    </xf>
    <xf numFmtId="0" fontId="7" fillId="6" borderId="27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vertical="center"/>
      <protection locked="0"/>
    </xf>
    <xf numFmtId="0" fontId="7" fillId="33" borderId="29" xfId="0" applyFont="1" applyFill="1" applyBorder="1" applyAlignment="1" applyProtection="1">
      <alignment vertical="center"/>
      <protection locked="0"/>
    </xf>
    <xf numFmtId="0" fontId="12" fillId="0" borderId="30" xfId="0" applyFont="1" applyBorder="1" applyAlignment="1">
      <alignment horizontal="center" vertical="center"/>
    </xf>
    <xf numFmtId="0" fontId="7" fillId="6" borderId="31" xfId="0" applyFont="1" applyFill="1" applyBorder="1" applyAlignment="1" applyProtection="1">
      <alignment horizontal="center" vertical="center"/>
      <protection locked="0"/>
    </xf>
    <xf numFmtId="0" fontId="7" fillId="6" borderId="32" xfId="0" applyFont="1" applyFill="1" applyBorder="1" applyAlignment="1" applyProtection="1">
      <alignment horizontal="center" vertical="center"/>
      <protection locked="0"/>
    </xf>
    <xf numFmtId="0" fontId="7" fillId="6" borderId="3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1" fillId="6" borderId="0" xfId="0" applyFont="1" applyFill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5" fillId="33" borderId="35" xfId="0" applyFont="1" applyFill="1" applyBorder="1" applyAlignment="1">
      <alignment vertical="center" wrapText="1"/>
    </xf>
    <xf numFmtId="38" fontId="12" fillId="6" borderId="26" xfId="49" applyFont="1" applyFill="1" applyBorder="1" applyAlignment="1" applyProtection="1">
      <alignment vertical="center"/>
      <protection locked="0"/>
    </xf>
    <xf numFmtId="0" fontId="12" fillId="6" borderId="26" xfId="0" applyFont="1" applyFill="1" applyBorder="1" applyAlignment="1" applyProtection="1">
      <alignment horizontal="right" vertical="center"/>
      <protection locked="0"/>
    </xf>
    <xf numFmtId="0" fontId="12" fillId="33" borderId="26" xfId="0" applyFont="1" applyFill="1" applyBorder="1" applyAlignment="1">
      <alignment horizontal="right" vertical="center"/>
    </xf>
    <xf numFmtId="38" fontId="12" fillId="33" borderId="26" xfId="49" applyFont="1" applyFill="1" applyBorder="1" applyAlignment="1">
      <alignment horizontal="right" vertical="center"/>
    </xf>
    <xf numFmtId="38" fontId="12" fillId="6" borderId="26" xfId="49" applyFont="1" applyFill="1" applyBorder="1" applyAlignment="1" applyProtection="1">
      <alignment horizontal="right" vertical="center"/>
      <protection locked="0"/>
    </xf>
    <xf numFmtId="2" fontId="12" fillId="6" borderId="26" xfId="0" applyNumberFormat="1" applyFont="1" applyFill="1" applyBorder="1" applyAlignment="1" applyProtection="1">
      <alignment horizontal="right" vertical="center"/>
      <protection locked="0"/>
    </xf>
    <xf numFmtId="0" fontId="15" fillId="33" borderId="35" xfId="0" applyFont="1" applyFill="1" applyBorder="1" applyAlignment="1">
      <alignment horizontal="left" vertical="center" wrapText="1"/>
    </xf>
    <xf numFmtId="0" fontId="12" fillId="6" borderId="26" xfId="0" applyFont="1" applyFill="1" applyBorder="1" applyAlignment="1" applyProtection="1">
      <alignment vertical="center"/>
      <protection locked="0"/>
    </xf>
    <xf numFmtId="0" fontId="15" fillId="33" borderId="35" xfId="0" applyFont="1" applyFill="1" applyBorder="1" applyAlignment="1" applyProtection="1">
      <alignment horizontal="left" vertical="center" wrapText="1"/>
      <protection locked="0"/>
    </xf>
    <xf numFmtId="0" fontId="15" fillId="33" borderId="36" xfId="0" applyFont="1" applyFill="1" applyBorder="1" applyAlignment="1" applyProtection="1">
      <alignment horizontal="left" vertical="center" wrapText="1"/>
      <protection locked="0"/>
    </xf>
    <xf numFmtId="0" fontId="12" fillId="6" borderId="37" xfId="0" applyFont="1" applyFill="1" applyBorder="1" applyAlignment="1" applyProtection="1">
      <alignment vertical="center"/>
      <protection locked="0"/>
    </xf>
    <xf numFmtId="38" fontId="12" fillId="6" borderId="37" xfId="49" applyFont="1" applyFill="1" applyBorder="1" applyAlignment="1" applyProtection="1">
      <alignment vertical="center"/>
      <protection locked="0"/>
    </xf>
    <xf numFmtId="0" fontId="12" fillId="6" borderId="37" xfId="0" applyFont="1" applyFill="1" applyBorder="1" applyAlignment="1" applyProtection="1">
      <alignment horizontal="right" vertical="center"/>
      <protection locked="0"/>
    </xf>
    <xf numFmtId="0" fontId="12" fillId="33" borderId="37" xfId="0" applyFont="1" applyFill="1" applyBorder="1" applyAlignment="1">
      <alignment horizontal="right" vertical="center"/>
    </xf>
    <xf numFmtId="38" fontId="12" fillId="33" borderId="37" xfId="49" applyFont="1" applyFill="1" applyBorder="1" applyAlignment="1">
      <alignment horizontal="right" vertical="center"/>
    </xf>
    <xf numFmtId="38" fontId="12" fillId="6" borderId="37" xfId="49" applyFont="1" applyFill="1" applyBorder="1" applyAlignment="1" applyProtection="1">
      <alignment horizontal="right" vertical="center"/>
      <protection locked="0"/>
    </xf>
    <xf numFmtId="2" fontId="12" fillId="6" borderId="37" xfId="0" applyNumberFormat="1" applyFont="1" applyFill="1" applyBorder="1" applyAlignment="1" applyProtection="1">
      <alignment horizontal="right" vertical="center"/>
      <protection locked="0"/>
    </xf>
    <xf numFmtId="0" fontId="12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right" vertical="center"/>
    </xf>
    <xf numFmtId="38" fontId="12" fillId="0" borderId="39" xfId="49" applyFont="1" applyBorder="1" applyAlignment="1">
      <alignment horizontal="right" vertical="center"/>
    </xf>
    <xf numFmtId="0" fontId="12" fillId="0" borderId="4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8" fontId="12" fillId="6" borderId="41" xfId="49" applyFont="1" applyFill="1" applyBorder="1" applyAlignment="1" applyProtection="1">
      <alignment vertical="center"/>
      <protection locked="0"/>
    </xf>
    <xf numFmtId="38" fontId="12" fillId="6" borderId="23" xfId="49" applyFont="1" applyFill="1" applyBorder="1" applyAlignment="1" applyProtection="1">
      <alignment vertical="center"/>
      <protection locked="0"/>
    </xf>
    <xf numFmtId="38" fontId="12" fillId="6" borderId="41" xfId="49" applyFont="1" applyFill="1" applyBorder="1" applyAlignment="1">
      <alignment vertical="center"/>
    </xf>
    <xf numFmtId="38" fontId="12" fillId="6" borderId="23" xfId="49" applyFont="1" applyFill="1" applyBorder="1" applyAlignment="1">
      <alignment vertical="center"/>
    </xf>
    <xf numFmtId="38" fontId="12" fillId="6" borderId="42" xfId="49" applyFont="1" applyFill="1" applyBorder="1" applyAlignment="1">
      <alignment vertical="center"/>
    </xf>
    <xf numFmtId="38" fontId="12" fillId="6" borderId="43" xfId="49" applyFont="1" applyFill="1" applyBorder="1" applyAlignment="1">
      <alignment vertical="center"/>
    </xf>
    <xf numFmtId="38" fontId="12" fillId="6" borderId="44" xfId="49" applyFont="1" applyFill="1" applyBorder="1" applyAlignment="1">
      <alignment vertical="center"/>
    </xf>
    <xf numFmtId="38" fontId="12" fillId="6" borderId="45" xfId="49" applyFont="1" applyFill="1" applyBorder="1" applyAlignment="1" applyProtection="1">
      <alignment vertical="center"/>
      <protection locked="0"/>
    </xf>
    <xf numFmtId="38" fontId="12" fillId="6" borderId="17" xfId="49" applyFont="1" applyFill="1" applyBorder="1" applyAlignment="1" applyProtection="1">
      <alignment vertical="center"/>
      <protection locked="0"/>
    </xf>
    <xf numFmtId="38" fontId="12" fillId="6" borderId="30" xfId="49" applyFont="1" applyFill="1" applyBorder="1" applyAlignment="1" applyProtection="1">
      <alignment horizontal="right" vertical="center"/>
      <protection locked="0"/>
    </xf>
    <xf numFmtId="38" fontId="12" fillId="6" borderId="45" xfId="49" applyFont="1" applyFill="1" applyBorder="1" applyAlignment="1">
      <alignment vertical="center"/>
    </xf>
    <xf numFmtId="38" fontId="12" fillId="6" borderId="17" xfId="49" applyFont="1" applyFill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38" fontId="12" fillId="0" borderId="47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vertical="center"/>
      <protection locked="0"/>
    </xf>
    <xf numFmtId="0" fontId="15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185" fontId="12" fillId="0" borderId="24" xfId="0" applyNumberFormat="1" applyFont="1" applyFill="1" applyBorder="1" applyAlignment="1" applyProtection="1">
      <alignment horizontal="center" vertical="center"/>
      <protection/>
    </xf>
    <xf numFmtId="185" fontId="12" fillId="0" borderId="25" xfId="0" applyNumberFormat="1" applyFont="1" applyFill="1" applyBorder="1" applyAlignment="1" applyProtection="1">
      <alignment horizontal="center" vertical="center"/>
      <protection/>
    </xf>
    <xf numFmtId="185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>
      <alignment horizontal="center" vertical="center"/>
    </xf>
    <xf numFmtId="186" fontId="12" fillId="0" borderId="25" xfId="0" applyNumberFormat="1" applyFont="1" applyFill="1" applyBorder="1" applyAlignment="1" applyProtection="1">
      <alignment horizontal="center" vertical="center"/>
      <protection/>
    </xf>
    <xf numFmtId="186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12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vertical="center"/>
    </xf>
    <xf numFmtId="0" fontId="7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2" fillId="6" borderId="49" xfId="49" applyNumberFormat="1" applyFont="1" applyFill="1" applyBorder="1" applyAlignment="1" applyProtection="1">
      <alignment vertical="center"/>
      <protection locked="0"/>
    </xf>
    <xf numFmtId="0" fontId="15" fillId="6" borderId="5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16" fillId="6" borderId="0" xfId="0" applyFont="1" applyFill="1" applyAlignment="1" applyProtection="1">
      <alignment horizontal="right" vertical="center"/>
      <protection locked="0"/>
    </xf>
    <xf numFmtId="0" fontId="7" fillId="34" borderId="51" xfId="0" applyFont="1" applyFill="1" applyBorder="1" applyAlignment="1" applyProtection="1">
      <alignment horizontal="center" vertical="center"/>
      <protection locked="0"/>
    </xf>
    <xf numFmtId="0" fontId="7" fillId="34" borderId="52" xfId="0" applyFont="1" applyFill="1" applyBorder="1" applyAlignment="1" applyProtection="1">
      <alignment horizontal="center" vertical="center"/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0" fillId="0" borderId="53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20" fillId="0" borderId="54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7" fillId="33" borderId="34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7" fillId="6" borderId="50" xfId="0" applyNumberFormat="1" applyFont="1" applyFill="1" applyBorder="1" applyAlignment="1" applyProtection="1">
      <alignment horizontal="center" vertical="center"/>
      <protection locked="0"/>
    </xf>
    <xf numFmtId="0" fontId="7" fillId="6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locked="0"/>
    </xf>
    <xf numFmtId="0" fontId="8" fillId="6" borderId="14" xfId="0" applyFont="1" applyFill="1" applyBorder="1" applyAlignment="1" applyProtection="1">
      <alignment horizontal="center" vertical="center"/>
      <protection locked="0"/>
    </xf>
    <xf numFmtId="0" fontId="8" fillId="6" borderId="51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center" vertical="center"/>
      <protection locked="0"/>
    </xf>
    <xf numFmtId="0" fontId="16" fillId="6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shrinkToFit="1"/>
      <protection locked="0"/>
    </xf>
    <xf numFmtId="0" fontId="17" fillId="0" borderId="0" xfId="0" applyFont="1" applyAlignment="1" applyProtection="1">
      <alignment vertical="center" shrinkToFit="1"/>
      <protection locked="0"/>
    </xf>
    <xf numFmtId="0" fontId="7" fillId="33" borderId="55" xfId="0" applyFont="1" applyFill="1" applyBorder="1" applyAlignment="1" applyProtection="1">
      <alignment horizontal="center" vertical="center" wrapText="1"/>
      <protection locked="0"/>
    </xf>
    <xf numFmtId="0" fontId="7" fillId="33" borderId="34" xfId="0" applyFont="1" applyFill="1" applyBorder="1" applyAlignment="1" applyProtection="1">
      <alignment horizontal="center" vertical="center" wrapTex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 wrapText="1"/>
      <protection locked="0"/>
    </xf>
    <xf numFmtId="0" fontId="7" fillId="33" borderId="56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20" fillId="0" borderId="57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10" fillId="35" borderId="34" xfId="0" applyFont="1" applyFill="1" applyBorder="1" applyAlignment="1" applyProtection="1">
      <alignment horizontal="left" vertical="center"/>
      <protection locked="0"/>
    </xf>
    <xf numFmtId="0" fontId="10" fillId="35" borderId="26" xfId="0" applyFont="1" applyFill="1" applyBorder="1" applyAlignment="1" applyProtection="1">
      <alignment horizontal="left" vertical="center"/>
      <protection locked="0"/>
    </xf>
    <xf numFmtId="0" fontId="11" fillId="33" borderId="34" xfId="0" applyFont="1" applyFill="1" applyBorder="1" applyAlignment="1">
      <alignment horizontal="left" vertical="center" wrapText="1"/>
    </xf>
    <xf numFmtId="0" fontId="11" fillId="33" borderId="26" xfId="0" applyFont="1" applyFill="1" applyBorder="1" applyAlignment="1">
      <alignment horizontal="left" vertical="center" wrapText="1"/>
    </xf>
    <xf numFmtId="0" fontId="12" fillId="6" borderId="58" xfId="0" applyFont="1" applyFill="1" applyBorder="1" applyAlignment="1" applyProtection="1">
      <alignment horizontal="left" vertical="center"/>
      <protection locked="0"/>
    </xf>
    <xf numFmtId="0" fontId="12" fillId="6" borderId="59" xfId="0" applyFont="1" applyFill="1" applyBorder="1" applyAlignment="1" applyProtection="1">
      <alignment horizontal="left" vertical="center"/>
      <protection locked="0"/>
    </xf>
    <xf numFmtId="0" fontId="12" fillId="6" borderId="60" xfId="0" applyFont="1" applyFill="1" applyBorder="1" applyAlignment="1" applyProtection="1">
      <alignment horizontal="left" vertical="center"/>
      <protection locked="0"/>
    </xf>
    <xf numFmtId="0" fontId="12" fillId="33" borderId="58" xfId="0" applyFont="1" applyFill="1" applyBorder="1" applyAlignment="1">
      <alignment horizontal="center" vertical="center"/>
    </xf>
    <xf numFmtId="0" fontId="12" fillId="33" borderId="59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3" fillId="6" borderId="58" xfId="0" applyFont="1" applyFill="1" applyBorder="1" applyAlignment="1" applyProtection="1">
      <alignment horizontal="center" vertical="center"/>
      <protection locked="0"/>
    </xf>
    <xf numFmtId="0" fontId="13" fillId="6" borderId="51" xfId="0" applyFont="1" applyFill="1" applyBorder="1" applyAlignment="1" applyProtection="1">
      <alignment horizontal="center" vertical="center"/>
      <protection locked="0"/>
    </xf>
    <xf numFmtId="0" fontId="7" fillId="33" borderId="5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6" borderId="59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7" fillId="33" borderId="6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top"/>
    </xf>
    <xf numFmtId="0" fontId="14" fillId="34" borderId="61" xfId="0" applyFont="1" applyFill="1" applyBorder="1" applyAlignment="1">
      <alignment horizontal="center" vertical="top"/>
    </xf>
    <xf numFmtId="0" fontId="12" fillId="6" borderId="51" xfId="0" applyFont="1" applyFill="1" applyBorder="1" applyAlignment="1" applyProtection="1">
      <alignment horizontal="left" vertical="center"/>
      <protection locked="0"/>
    </xf>
    <xf numFmtId="0" fontId="12" fillId="6" borderId="10" xfId="0" applyFont="1" applyFill="1" applyBorder="1" applyAlignment="1" applyProtection="1">
      <alignment horizontal="left" vertical="center"/>
      <protection locked="0"/>
    </xf>
    <xf numFmtId="0" fontId="12" fillId="6" borderId="11" xfId="0" applyFont="1" applyFill="1" applyBorder="1" applyAlignment="1" applyProtection="1">
      <alignment horizontal="left" vertical="center"/>
      <protection locked="0"/>
    </xf>
    <xf numFmtId="0" fontId="62" fillId="6" borderId="24" xfId="0" applyFont="1" applyFill="1" applyBorder="1" applyAlignment="1" applyProtection="1">
      <alignment horizontal="center" vertical="center"/>
      <protection locked="0"/>
    </xf>
    <xf numFmtId="0" fontId="62" fillId="6" borderId="25" xfId="0" applyFont="1" applyFill="1" applyBorder="1" applyAlignment="1" applyProtection="1">
      <alignment horizontal="center" vertical="center"/>
      <protection locked="0"/>
    </xf>
    <xf numFmtId="0" fontId="62" fillId="6" borderId="27" xfId="0" applyFont="1" applyFill="1" applyBorder="1" applyAlignment="1" applyProtection="1">
      <alignment horizontal="center" vertical="center"/>
      <protection locked="0"/>
    </xf>
    <xf numFmtId="0" fontId="12" fillId="33" borderId="26" xfId="0" applyFont="1" applyFill="1" applyBorder="1" applyAlignment="1" applyProtection="1">
      <alignment horizontal="left" vertical="center" wrapText="1"/>
      <protection/>
    </xf>
    <xf numFmtId="0" fontId="7" fillId="33" borderId="13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8" fillId="6" borderId="63" xfId="0" applyFont="1" applyFill="1" applyBorder="1" applyAlignment="1" applyProtection="1">
      <alignment horizontal="left" vertical="center"/>
      <protection locked="0"/>
    </xf>
    <xf numFmtId="0" fontId="12" fillId="6" borderId="64" xfId="0" applyFont="1" applyFill="1" applyBorder="1" applyAlignment="1" applyProtection="1">
      <alignment horizontal="left" vertical="center"/>
      <protection locked="0"/>
    </xf>
    <xf numFmtId="0" fontId="12" fillId="6" borderId="65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7" fillId="6" borderId="66" xfId="0" applyFont="1" applyFill="1" applyBorder="1" applyAlignment="1" applyProtection="1">
      <alignment horizontal="center" vertical="center"/>
      <protection locked="0"/>
    </xf>
    <xf numFmtId="0" fontId="7" fillId="6" borderId="67" xfId="0" applyFont="1" applyFill="1" applyBorder="1" applyAlignment="1" applyProtection="1">
      <alignment horizontal="center" vertical="center"/>
      <protection locked="0"/>
    </xf>
    <xf numFmtId="0" fontId="7" fillId="6" borderId="39" xfId="0" applyFont="1" applyFill="1" applyBorder="1" applyAlignment="1" applyProtection="1">
      <alignment horizontal="center" vertical="center"/>
      <protection locked="0"/>
    </xf>
    <xf numFmtId="0" fontId="15" fillId="33" borderId="41" xfId="0" applyFont="1" applyFill="1" applyBorder="1" applyAlignment="1" applyProtection="1">
      <alignment horizontal="left" vertical="center"/>
      <protection/>
    </xf>
    <xf numFmtId="0" fontId="15" fillId="33" borderId="68" xfId="0" applyFont="1" applyFill="1" applyBorder="1" applyAlignment="1" applyProtection="1">
      <alignment horizontal="left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7" fillId="6" borderId="41" xfId="0" applyFont="1" applyFill="1" applyBorder="1" applyAlignment="1" applyProtection="1">
      <alignment horizontal="center" vertical="center"/>
      <protection locked="0"/>
    </xf>
    <xf numFmtId="0" fontId="7" fillId="6" borderId="68" xfId="0" applyFont="1" applyFill="1" applyBorder="1" applyAlignment="1" applyProtection="1">
      <alignment horizontal="center" vertical="center"/>
      <protection locked="0"/>
    </xf>
    <xf numFmtId="0" fontId="7" fillId="6" borderId="23" xfId="0" applyFont="1" applyFill="1" applyBorder="1" applyAlignment="1" applyProtection="1">
      <alignment horizontal="center" vertical="center"/>
      <protection locked="0"/>
    </xf>
    <xf numFmtId="0" fontId="15" fillId="33" borderId="12" xfId="0" applyFont="1" applyFill="1" applyBorder="1" applyAlignment="1" applyProtection="1">
      <alignment horizontal="left" vertical="center" wrapText="1"/>
      <protection/>
    </xf>
    <xf numFmtId="0" fontId="15" fillId="33" borderId="13" xfId="0" applyFont="1" applyFill="1" applyBorder="1" applyAlignment="1" applyProtection="1">
      <alignment horizontal="left" vertical="center" wrapText="1"/>
      <protection/>
    </xf>
    <xf numFmtId="0" fontId="15" fillId="33" borderId="14" xfId="0" applyFont="1" applyFill="1" applyBorder="1" applyAlignment="1" applyProtection="1">
      <alignment horizontal="left" vertical="center" wrapText="1"/>
      <protection/>
    </xf>
    <xf numFmtId="0" fontId="15" fillId="33" borderId="18" xfId="0" applyFont="1" applyFill="1" applyBorder="1" applyAlignment="1" applyProtection="1">
      <alignment horizontal="left" vertical="center" wrapText="1"/>
      <protection/>
    </xf>
    <xf numFmtId="0" fontId="15" fillId="33" borderId="19" xfId="0" applyFont="1" applyFill="1" applyBorder="1" applyAlignment="1" applyProtection="1">
      <alignment horizontal="left" vertical="center" wrapText="1"/>
      <protection/>
    </xf>
    <xf numFmtId="0" fontId="15" fillId="33" borderId="2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11" fillId="6" borderId="45" xfId="0" applyFont="1" applyFill="1" applyBorder="1" applyAlignment="1" applyProtection="1">
      <alignment horizontal="center" vertical="center"/>
      <protection/>
    </xf>
    <xf numFmtId="0" fontId="11" fillId="6" borderId="16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12" fillId="0" borderId="69" xfId="0" applyFont="1" applyBorder="1" applyAlignment="1" applyProtection="1">
      <alignment horizontal="center" vertical="center"/>
      <protection/>
    </xf>
    <xf numFmtId="0" fontId="12" fillId="0" borderId="59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7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left" vertical="center" wrapText="1"/>
      <protection/>
    </xf>
    <xf numFmtId="0" fontId="12" fillId="0" borderId="71" xfId="0" applyFont="1" applyBorder="1" applyAlignment="1" applyProtection="1">
      <alignment horizontal="left" vertical="center" wrapText="1"/>
      <protection/>
    </xf>
    <xf numFmtId="0" fontId="12" fillId="0" borderId="26" xfId="0" applyFont="1" applyBorder="1" applyAlignment="1" applyProtection="1">
      <alignment horizontal="left" vertical="center" wrapText="1"/>
      <protection/>
    </xf>
    <xf numFmtId="0" fontId="12" fillId="0" borderId="34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5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0" borderId="74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33" borderId="66" xfId="0" applyFont="1" applyFill="1" applyBorder="1" applyAlignment="1" applyProtection="1">
      <alignment horizontal="center" vertical="center" textRotation="255"/>
      <protection/>
    </xf>
    <xf numFmtId="0" fontId="7" fillId="33" borderId="67" xfId="0" applyFont="1" applyFill="1" applyBorder="1" applyAlignment="1" applyProtection="1">
      <alignment horizontal="center" vertical="center" textRotation="255"/>
      <protection/>
    </xf>
    <xf numFmtId="0" fontId="7" fillId="33" borderId="39" xfId="0" applyFont="1" applyFill="1" applyBorder="1" applyAlignment="1" applyProtection="1">
      <alignment horizontal="center" vertical="center" textRotation="255"/>
      <protection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7" fillId="6" borderId="62" xfId="0" applyFont="1" applyFill="1" applyBorder="1" applyAlignment="1" applyProtection="1">
      <alignment horizontal="center" vertical="center"/>
      <protection locked="0"/>
    </xf>
    <xf numFmtId="0" fontId="7" fillId="6" borderId="50" xfId="0" applyFont="1" applyFill="1" applyBorder="1" applyAlignment="1" applyProtection="1">
      <alignment horizontal="center" vertical="center"/>
      <protection locked="0"/>
    </xf>
    <xf numFmtId="0" fontId="7" fillId="6" borderId="75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20" fontId="7" fillId="6" borderId="74" xfId="0" applyNumberFormat="1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Alignment="1" applyProtection="1">
      <alignment horizontal="left" vertical="center" wrapText="1"/>
      <protection locked="0"/>
    </xf>
    <xf numFmtId="0" fontId="11" fillId="6" borderId="13" xfId="0" applyFont="1" applyFill="1" applyBorder="1" applyAlignment="1" applyProtection="1">
      <alignment horizontal="left" vertical="center" wrapText="1"/>
      <protection locked="0"/>
    </xf>
    <xf numFmtId="0" fontId="11" fillId="6" borderId="14" xfId="0" applyFont="1" applyFill="1" applyBorder="1" applyAlignment="1" applyProtection="1">
      <alignment horizontal="left" vertical="center" wrapText="1"/>
      <protection locked="0"/>
    </xf>
    <xf numFmtId="0" fontId="11" fillId="6" borderId="51" xfId="0" applyFont="1" applyFill="1" applyBorder="1" applyAlignment="1" applyProtection="1">
      <alignment horizontal="left" vertical="center" wrapText="1"/>
      <protection locked="0"/>
    </xf>
    <xf numFmtId="0" fontId="11" fillId="6" borderId="10" xfId="0" applyFont="1" applyFill="1" applyBorder="1" applyAlignment="1" applyProtection="1">
      <alignment horizontal="left" vertical="center" wrapText="1"/>
      <protection locked="0"/>
    </xf>
    <xf numFmtId="0" fontId="11" fillId="6" borderId="11" xfId="0" applyFont="1" applyFill="1" applyBorder="1" applyAlignment="1" applyProtection="1">
      <alignment horizontal="left" vertical="center" wrapText="1"/>
      <protection locked="0"/>
    </xf>
    <xf numFmtId="0" fontId="11" fillId="6" borderId="12" xfId="0" applyFont="1" applyFill="1" applyBorder="1" applyAlignment="1" applyProtection="1">
      <alignment horizontal="left" vertical="top" wrapText="1"/>
      <protection locked="0"/>
    </xf>
    <xf numFmtId="0" fontId="11" fillId="6" borderId="13" xfId="0" applyFont="1" applyFill="1" applyBorder="1" applyAlignment="1" applyProtection="1">
      <alignment horizontal="left" vertical="top" wrapText="1"/>
      <protection locked="0"/>
    </xf>
    <xf numFmtId="0" fontId="11" fillId="6" borderId="14" xfId="0" applyFont="1" applyFill="1" applyBorder="1" applyAlignment="1" applyProtection="1">
      <alignment horizontal="left" vertical="top" wrapText="1"/>
      <protection locked="0"/>
    </xf>
    <xf numFmtId="0" fontId="11" fillId="6" borderId="51" xfId="0" applyFont="1" applyFill="1" applyBorder="1" applyAlignment="1" applyProtection="1">
      <alignment horizontal="left" vertical="top" wrapText="1"/>
      <protection locked="0"/>
    </xf>
    <xf numFmtId="0" fontId="11" fillId="6" borderId="10" xfId="0" applyFont="1" applyFill="1" applyBorder="1" applyAlignment="1" applyProtection="1">
      <alignment horizontal="left" vertical="top" wrapText="1"/>
      <protection locked="0"/>
    </xf>
    <xf numFmtId="0" fontId="11" fillId="6" borderId="11" xfId="0" applyFont="1" applyFill="1" applyBorder="1" applyAlignment="1" applyProtection="1">
      <alignment horizontal="left" vertical="top" wrapText="1"/>
      <protection locked="0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20" fontId="7" fillId="6" borderId="10" xfId="0" applyNumberFormat="1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11" fillId="6" borderId="18" xfId="0" applyFont="1" applyFill="1" applyBorder="1" applyAlignment="1" applyProtection="1">
      <alignment horizontal="left" vertical="center" wrapText="1"/>
      <protection locked="0"/>
    </xf>
    <xf numFmtId="0" fontId="11" fillId="6" borderId="19" xfId="0" applyFont="1" applyFill="1" applyBorder="1" applyAlignment="1" applyProtection="1">
      <alignment horizontal="left" vertical="center" wrapText="1"/>
      <protection locked="0"/>
    </xf>
    <xf numFmtId="0" fontId="11" fillId="6" borderId="20" xfId="0" applyFont="1" applyFill="1" applyBorder="1" applyAlignment="1" applyProtection="1">
      <alignment horizontal="left" vertical="center" wrapText="1"/>
      <protection locked="0"/>
    </xf>
    <xf numFmtId="0" fontId="11" fillId="6" borderId="18" xfId="0" applyFont="1" applyFill="1" applyBorder="1" applyAlignment="1" applyProtection="1">
      <alignment horizontal="left" vertical="top" wrapText="1"/>
      <protection locked="0"/>
    </xf>
    <xf numFmtId="0" fontId="11" fillId="6" borderId="19" xfId="0" applyFont="1" applyFill="1" applyBorder="1" applyAlignment="1" applyProtection="1">
      <alignment horizontal="left" vertical="top" wrapText="1"/>
      <protection locked="0"/>
    </xf>
    <xf numFmtId="0" fontId="11" fillId="6" borderId="20" xfId="0" applyFont="1" applyFill="1" applyBorder="1" applyAlignment="1" applyProtection="1">
      <alignment horizontal="left" vertical="top" wrapText="1"/>
      <protection locked="0"/>
    </xf>
    <xf numFmtId="20" fontId="7" fillId="6" borderId="19" xfId="0" applyNumberFormat="1" applyFont="1" applyFill="1" applyBorder="1" applyAlignment="1" applyProtection="1">
      <alignment horizontal="center" vertical="center"/>
      <protection locked="0"/>
    </xf>
    <xf numFmtId="0" fontId="7" fillId="6" borderId="20" xfId="0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left" vertical="center" shrinkToFit="1"/>
      <protection locked="0"/>
    </xf>
    <xf numFmtId="0" fontId="17" fillId="0" borderId="0" xfId="0" applyFont="1" applyFill="1" applyAlignment="1" applyProtection="1">
      <alignment vertical="center" shrinkToFi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2" fillId="0" borderId="51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4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horizontal="left" vertical="center"/>
      <protection/>
    </xf>
    <xf numFmtId="0" fontId="10" fillId="0" borderId="34" xfId="0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11" fillId="0" borderId="34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 applyProtection="1">
      <alignment horizontal="left" vertical="center"/>
      <protection/>
    </xf>
    <xf numFmtId="0" fontId="12" fillId="0" borderId="59" xfId="0" applyFont="1" applyFill="1" applyBorder="1" applyAlignment="1" applyProtection="1">
      <alignment horizontal="left" vertical="center"/>
      <protection/>
    </xf>
    <xf numFmtId="0" fontId="12" fillId="0" borderId="60" xfId="0" applyFont="1" applyFill="1" applyBorder="1" applyAlignment="1" applyProtection="1">
      <alignment horizontal="left" vertical="center"/>
      <protection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63" fillId="0" borderId="2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2" fillId="0" borderId="64" xfId="0" applyFont="1" applyFill="1" applyBorder="1" applyAlignment="1" applyProtection="1">
      <alignment horizontal="left" vertical="center"/>
      <protection locked="0"/>
    </xf>
    <xf numFmtId="0" fontId="12" fillId="0" borderId="65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5" fillId="0" borderId="41" xfId="0" applyFont="1" applyFill="1" applyBorder="1" applyAlignment="1" applyProtection="1">
      <alignment horizontal="left" vertical="center"/>
      <protection/>
    </xf>
    <xf numFmtId="0" fontId="15" fillId="0" borderId="68" xfId="0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left" vertical="center"/>
      <protection/>
    </xf>
    <xf numFmtId="0" fontId="7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 applyProtection="1">
      <alignment horizontal="left" vertical="center"/>
      <protection locked="0"/>
    </xf>
    <xf numFmtId="0" fontId="7" fillId="0" borderId="7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 textRotation="255"/>
      <protection/>
    </xf>
    <xf numFmtId="0" fontId="7" fillId="0" borderId="67" xfId="0" applyFont="1" applyFill="1" applyBorder="1" applyAlignment="1" applyProtection="1">
      <alignment horizontal="center" vertical="center" textRotation="255"/>
      <protection/>
    </xf>
    <xf numFmtId="0" fontId="7" fillId="0" borderId="39" xfId="0" applyFont="1" applyFill="1" applyBorder="1" applyAlignment="1" applyProtection="1">
      <alignment horizontal="center" vertical="center" textRotation="255"/>
      <protection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>
      <alignment horizontal="center" vertical="center"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2" fillId="0" borderId="69" xfId="0" applyFont="1" applyFill="1" applyBorder="1" applyAlignment="1" applyProtection="1">
      <alignment horizontal="center" vertical="center"/>
      <protection/>
    </xf>
    <xf numFmtId="0" fontId="12" fillId="0" borderId="59" xfId="0" applyFont="1" applyFill="1" applyBorder="1" applyAlignment="1" applyProtection="1">
      <alignment horizontal="center" vertical="center"/>
      <protection/>
    </xf>
    <xf numFmtId="0" fontId="12" fillId="0" borderId="60" xfId="0" applyFont="1" applyFill="1" applyBorder="1" applyAlignment="1" applyProtection="1">
      <alignment horizontal="center" vertical="center"/>
      <protection/>
    </xf>
    <xf numFmtId="0" fontId="12" fillId="0" borderId="7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left" vertical="center" wrapText="1"/>
      <protection/>
    </xf>
    <xf numFmtId="0" fontId="12" fillId="0" borderId="71" xfId="0" applyFont="1" applyFill="1" applyBorder="1" applyAlignment="1" applyProtection="1">
      <alignment horizontal="left" vertical="center" wrapText="1"/>
      <protection/>
    </xf>
    <xf numFmtId="0" fontId="12" fillId="0" borderId="34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20" fontId="7" fillId="0" borderId="74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51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0" borderId="51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2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75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0" fontId="15" fillId="0" borderId="13" xfId="0" applyFont="1" applyFill="1" applyBorder="1" applyAlignment="1" applyProtection="1">
      <alignment horizontal="left" vertical="center" wrapText="1"/>
      <protection/>
    </xf>
    <xf numFmtId="0" fontId="15" fillId="0" borderId="14" xfId="0" applyFont="1" applyFill="1" applyBorder="1" applyAlignment="1" applyProtection="1">
      <alignment horizontal="left" vertical="center" wrapText="1"/>
      <protection/>
    </xf>
    <xf numFmtId="0" fontId="15" fillId="0" borderId="18" xfId="0" applyFont="1" applyFill="1" applyBorder="1" applyAlignment="1" applyProtection="1">
      <alignment horizontal="left" vertical="center" wrapText="1"/>
      <protection/>
    </xf>
    <xf numFmtId="0" fontId="15" fillId="0" borderId="19" xfId="0" applyFont="1" applyFill="1" applyBorder="1" applyAlignment="1" applyProtection="1">
      <alignment horizontal="left" vertical="center" wrapText="1"/>
      <protection/>
    </xf>
    <xf numFmtId="0" fontId="15" fillId="0" borderId="20" xfId="0" applyFont="1" applyFill="1" applyBorder="1" applyAlignment="1" applyProtection="1">
      <alignment horizontal="left" vertical="center" wrapText="1"/>
      <protection/>
    </xf>
    <xf numFmtId="20" fontId="7" fillId="0" borderId="10" xfId="0" applyNumberFormat="1" applyFont="1" applyBorder="1" applyAlignment="1" applyProtection="1">
      <alignment horizontal="center" vertical="center"/>
      <protection locked="0"/>
    </xf>
    <xf numFmtId="2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13" fillId="0" borderId="5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4" fillId="0" borderId="59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 applyProtection="1">
      <alignment horizontal="left" vertical="top" wrapText="1"/>
      <protection locked="0"/>
    </xf>
    <xf numFmtId="0" fontId="11" fillId="0" borderId="19" xfId="0" applyFont="1" applyFill="1" applyBorder="1" applyAlignment="1" applyProtection="1">
      <alignment horizontal="left" vertical="top" wrapText="1"/>
      <protection locked="0"/>
    </xf>
    <xf numFmtId="0" fontId="11" fillId="0" borderId="20" xfId="0" applyFont="1" applyFill="1" applyBorder="1" applyAlignment="1" applyProtection="1">
      <alignment horizontal="left" vertical="top" wrapText="1"/>
      <protection locked="0"/>
    </xf>
    <xf numFmtId="20" fontId="7" fillId="0" borderId="19" xfId="0" applyNumberFormat="1" applyFont="1" applyBorder="1" applyAlignment="1" applyProtection="1">
      <alignment horizontal="center" vertical="center"/>
      <protection locked="0"/>
    </xf>
    <xf numFmtId="2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8" fillId="6" borderId="0" xfId="0" applyFont="1" applyFill="1" applyAlignment="1" applyProtection="1">
      <alignment horizontal="right" vertical="center"/>
      <protection locked="0"/>
    </xf>
    <xf numFmtId="0" fontId="18" fillId="3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49" fontId="12" fillId="6" borderId="41" xfId="0" applyNumberFormat="1" applyFont="1" applyFill="1" applyBorder="1" applyAlignment="1" applyProtection="1">
      <alignment horizontal="center" vertical="center"/>
      <protection locked="0"/>
    </xf>
    <xf numFmtId="49" fontId="12" fillId="6" borderId="23" xfId="0" applyNumberFormat="1" applyFont="1" applyFill="1" applyBorder="1" applyAlignment="1" applyProtection="1">
      <alignment horizontal="center" vertical="center"/>
      <protection locked="0"/>
    </xf>
    <xf numFmtId="0" fontId="15" fillId="33" borderId="41" xfId="0" applyFont="1" applyFill="1" applyBorder="1" applyAlignment="1">
      <alignment horizontal="left" vertical="center" wrapText="1"/>
    </xf>
    <xf numFmtId="0" fontId="15" fillId="33" borderId="23" xfId="0" applyFont="1" applyFill="1" applyBorder="1" applyAlignment="1">
      <alignment horizontal="left" vertical="center" wrapText="1"/>
    </xf>
    <xf numFmtId="38" fontId="12" fillId="33" borderId="41" xfId="49" applyFont="1" applyFill="1" applyBorder="1" applyAlignment="1">
      <alignment horizontal="right" vertical="center"/>
    </xf>
    <xf numFmtId="38" fontId="12" fillId="33" borderId="68" xfId="49" applyFont="1" applyFill="1" applyBorder="1" applyAlignment="1">
      <alignment horizontal="right" vertical="center"/>
    </xf>
    <xf numFmtId="38" fontId="12" fillId="33" borderId="23" xfId="49" applyFont="1" applyFill="1" applyBorder="1" applyAlignment="1">
      <alignment horizontal="right" vertical="center"/>
    </xf>
    <xf numFmtId="38" fontId="12" fillId="33" borderId="42" xfId="49" applyFont="1" applyFill="1" applyBorder="1" applyAlignment="1">
      <alignment horizontal="right" vertical="center"/>
    </xf>
    <xf numFmtId="0" fontId="15" fillId="33" borderId="41" xfId="0" applyFont="1" applyFill="1" applyBorder="1" applyAlignment="1" applyProtection="1">
      <alignment horizontal="left" vertical="center" wrapText="1"/>
      <protection locked="0"/>
    </xf>
    <xf numFmtId="0" fontId="15" fillId="33" borderId="23" xfId="0" applyFont="1" applyFill="1" applyBorder="1" applyAlignment="1" applyProtection="1">
      <alignment horizontal="left" vertical="center" wrapText="1"/>
      <protection locked="0"/>
    </xf>
    <xf numFmtId="0" fontId="11" fillId="0" borderId="41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49" fontId="12" fillId="6" borderId="43" xfId="0" applyNumberFormat="1" applyFont="1" applyFill="1" applyBorder="1" applyAlignment="1" applyProtection="1">
      <alignment horizontal="center" vertical="center"/>
      <protection locked="0"/>
    </xf>
    <xf numFmtId="49" fontId="12" fillId="6" borderId="77" xfId="0" applyNumberFormat="1" applyFont="1" applyFill="1" applyBorder="1" applyAlignment="1" applyProtection="1">
      <alignment horizontal="center" vertical="center"/>
      <protection locked="0"/>
    </xf>
    <xf numFmtId="0" fontId="15" fillId="33" borderId="43" xfId="0" applyFont="1" applyFill="1" applyBorder="1" applyAlignment="1" applyProtection="1">
      <alignment horizontal="left" vertical="center" wrapText="1"/>
      <protection locked="0"/>
    </xf>
    <xf numFmtId="0" fontId="15" fillId="33" borderId="77" xfId="0" applyFont="1" applyFill="1" applyBorder="1" applyAlignment="1" applyProtection="1">
      <alignment horizontal="left" vertical="center" wrapText="1"/>
      <protection locked="0"/>
    </xf>
    <xf numFmtId="38" fontId="12" fillId="33" borderId="43" xfId="49" applyFont="1" applyFill="1" applyBorder="1" applyAlignment="1">
      <alignment horizontal="right" vertical="center"/>
    </xf>
    <xf numFmtId="38" fontId="12" fillId="33" borderId="78" xfId="49" applyFont="1" applyFill="1" applyBorder="1" applyAlignment="1">
      <alignment horizontal="right" vertical="center"/>
    </xf>
    <xf numFmtId="38" fontId="12" fillId="33" borderId="77" xfId="49" applyFont="1" applyFill="1" applyBorder="1" applyAlignment="1">
      <alignment horizontal="right" vertical="center"/>
    </xf>
    <xf numFmtId="38" fontId="12" fillId="33" borderId="44" xfId="49" applyFont="1" applyFill="1" applyBorder="1" applyAlignment="1">
      <alignment horizontal="right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38" fontId="12" fillId="0" borderId="18" xfId="49" applyFont="1" applyBorder="1" applyAlignment="1">
      <alignment horizontal="right" vertical="center"/>
    </xf>
    <xf numFmtId="38" fontId="12" fillId="0" borderId="20" xfId="49" applyFont="1" applyBorder="1" applyAlignment="1">
      <alignment horizontal="right" vertical="center"/>
    </xf>
    <xf numFmtId="38" fontId="12" fillId="0" borderId="19" xfId="49" applyFont="1" applyBorder="1" applyAlignment="1">
      <alignment horizontal="right" vertical="center"/>
    </xf>
    <xf numFmtId="38" fontId="12" fillId="0" borderId="21" xfId="49" applyFont="1" applyBorder="1" applyAlignment="1">
      <alignment horizontal="right" vertical="center"/>
    </xf>
    <xf numFmtId="0" fontId="12" fillId="0" borderId="46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11" fillId="0" borderId="77" xfId="0" applyFont="1" applyBorder="1" applyAlignment="1">
      <alignment horizontal="left" vertical="center"/>
    </xf>
    <xf numFmtId="0" fontId="12" fillId="6" borderId="26" xfId="0" applyFont="1" applyFill="1" applyBorder="1" applyAlignment="1" applyProtection="1">
      <alignment horizontal="right" vertical="center"/>
      <protection locked="0"/>
    </xf>
    <xf numFmtId="0" fontId="11" fillId="0" borderId="82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8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U44"/>
  <sheetViews>
    <sheetView tabSelected="1" zoomScale="130" zoomScaleNormal="130" zoomScaleSheetLayoutView="100" zoomScalePageLayoutView="0" workbookViewId="0" topLeftCell="A1">
      <selection activeCell="O11" sqref="O11:U11"/>
    </sheetView>
  </sheetViews>
  <sheetFormatPr defaultColWidth="3.00390625" defaultRowHeight="13.5"/>
  <cols>
    <col min="1" max="13" width="3.00390625" style="1" customWidth="1"/>
    <col min="14" max="14" width="4.375" style="1" customWidth="1"/>
    <col min="15" max="15" width="3.00390625" style="1" customWidth="1"/>
    <col min="16" max="16" width="3.125" style="1" customWidth="1"/>
    <col min="17" max="46" width="3.00390625" style="1" customWidth="1"/>
    <col min="47" max="47" width="2.50390625" style="1" customWidth="1"/>
    <col min="48" max="16384" width="3.00390625" style="1" customWidth="1"/>
  </cols>
  <sheetData>
    <row r="1" spans="1:6" s="3" customFormat="1" ht="18" customHeight="1">
      <c r="A1" s="168"/>
      <c r="B1" s="168"/>
      <c r="C1" s="168"/>
      <c r="E1" s="4"/>
      <c r="F1" s="28" t="s">
        <v>97</v>
      </c>
    </row>
    <row r="2" s="3" customFormat="1" ht="9" customHeight="1"/>
    <row r="3" spans="1:47" s="3" customFormat="1" ht="9.75" customHeight="1">
      <c r="A3" s="169" t="s">
        <v>93</v>
      </c>
      <c r="B3" s="170"/>
      <c r="C3" s="170"/>
      <c r="D3" s="170"/>
      <c r="E3" s="171"/>
      <c r="F3" s="5"/>
      <c r="G3" s="6"/>
      <c r="H3" s="5"/>
      <c r="I3" s="5"/>
      <c r="J3" s="5"/>
      <c r="K3" s="5"/>
      <c r="L3" s="148">
        <v>2019</v>
      </c>
      <c r="M3" s="148"/>
      <c r="N3" s="148"/>
      <c r="O3" s="175" t="s">
        <v>38</v>
      </c>
      <c r="P3" s="176"/>
      <c r="Q3" s="177" t="s">
        <v>37</v>
      </c>
      <c r="R3" s="177" t="s">
        <v>40</v>
      </c>
      <c r="S3" s="178" t="s">
        <v>85</v>
      </c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5"/>
      <c r="AJ3" s="5"/>
      <c r="AK3" s="5"/>
      <c r="AL3" s="5"/>
      <c r="AM3" s="153" t="s">
        <v>95</v>
      </c>
      <c r="AN3" s="154"/>
      <c r="AO3" s="154"/>
      <c r="AP3" s="154"/>
      <c r="AQ3" s="154"/>
      <c r="AR3" s="154"/>
      <c r="AS3" s="154"/>
      <c r="AT3" s="154"/>
      <c r="AU3" s="155"/>
    </row>
    <row r="4" spans="1:47" s="3" customFormat="1" ht="9.75" customHeight="1">
      <c r="A4" s="172"/>
      <c r="B4" s="173"/>
      <c r="C4" s="173"/>
      <c r="D4" s="173"/>
      <c r="E4" s="174"/>
      <c r="F4" s="5"/>
      <c r="G4" s="5"/>
      <c r="H4" s="5"/>
      <c r="I4" s="5"/>
      <c r="J4" s="5"/>
      <c r="K4" s="5"/>
      <c r="L4" s="148"/>
      <c r="M4" s="148"/>
      <c r="N4" s="148"/>
      <c r="O4" s="175"/>
      <c r="P4" s="176"/>
      <c r="Q4" s="177"/>
      <c r="R4" s="177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5"/>
      <c r="AJ4" s="5"/>
      <c r="AK4" s="5"/>
      <c r="AL4" s="5"/>
      <c r="AM4" s="156"/>
      <c r="AN4" s="157"/>
      <c r="AO4" s="157"/>
      <c r="AP4" s="157"/>
      <c r="AQ4" s="157"/>
      <c r="AR4" s="157"/>
      <c r="AS4" s="157"/>
      <c r="AT4" s="157"/>
      <c r="AU4" s="158"/>
    </row>
    <row r="5" spans="1:47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ht="17.25" customHeight="1">
      <c r="A6" s="180" t="s">
        <v>98</v>
      </c>
      <c r="B6" s="181"/>
      <c r="C6" s="181"/>
      <c r="D6" s="184"/>
      <c r="E6" s="184"/>
      <c r="F6" s="184"/>
      <c r="G6" s="184"/>
      <c r="H6" s="186">
        <v>0</v>
      </c>
      <c r="I6" s="159">
        <v>8</v>
      </c>
      <c r="J6" s="159">
        <v>2</v>
      </c>
      <c r="K6" s="159">
        <v>0</v>
      </c>
      <c r="L6" s="159">
        <v>4</v>
      </c>
      <c r="M6" s="161">
        <v>0</v>
      </c>
      <c r="N6" s="163" t="s">
        <v>52</v>
      </c>
      <c r="O6" s="163"/>
      <c r="P6" s="163"/>
      <c r="Q6" s="188" t="s">
        <v>96</v>
      </c>
      <c r="R6" s="188"/>
      <c r="S6" s="188"/>
      <c r="T6" s="188"/>
      <c r="U6" s="188"/>
      <c r="V6" s="190" t="s">
        <v>45</v>
      </c>
      <c r="W6" s="190"/>
      <c r="X6" s="190"/>
      <c r="Y6" s="190"/>
      <c r="Z6" s="192"/>
      <c r="AA6" s="193"/>
      <c r="AB6" s="193"/>
      <c r="AC6" s="193"/>
      <c r="AD6" s="193"/>
      <c r="AE6" s="193"/>
      <c r="AF6" s="193"/>
      <c r="AG6" s="193"/>
      <c r="AH6" s="193"/>
      <c r="AI6" s="193"/>
      <c r="AJ6" s="194"/>
      <c r="AK6" s="195" t="s">
        <v>3</v>
      </c>
      <c r="AL6" s="196"/>
      <c r="AM6" s="197"/>
      <c r="AN6" s="201"/>
      <c r="AO6" s="203" t="s">
        <v>38</v>
      </c>
      <c r="AP6" s="205"/>
      <c r="AQ6" s="203" t="s">
        <v>37</v>
      </c>
      <c r="AR6" s="205"/>
      <c r="AS6" s="207" t="s">
        <v>2</v>
      </c>
      <c r="AT6" s="209" t="s">
        <v>39</v>
      </c>
      <c r="AU6" s="210"/>
    </row>
    <row r="7" spans="1:47" ht="17.25" customHeight="1">
      <c r="A7" s="182"/>
      <c r="B7" s="183"/>
      <c r="C7" s="183"/>
      <c r="D7" s="185"/>
      <c r="E7" s="185"/>
      <c r="F7" s="185"/>
      <c r="G7" s="185"/>
      <c r="H7" s="187"/>
      <c r="I7" s="160"/>
      <c r="J7" s="160"/>
      <c r="K7" s="160"/>
      <c r="L7" s="160"/>
      <c r="M7" s="162"/>
      <c r="N7" s="164"/>
      <c r="O7" s="164"/>
      <c r="P7" s="164"/>
      <c r="Q7" s="189"/>
      <c r="R7" s="189"/>
      <c r="S7" s="189"/>
      <c r="T7" s="189"/>
      <c r="U7" s="189"/>
      <c r="V7" s="191"/>
      <c r="W7" s="191"/>
      <c r="X7" s="191"/>
      <c r="Y7" s="191"/>
      <c r="Z7" s="211"/>
      <c r="AA7" s="212"/>
      <c r="AB7" s="212"/>
      <c r="AC7" s="212"/>
      <c r="AD7" s="212"/>
      <c r="AE7" s="8" t="s">
        <v>55</v>
      </c>
      <c r="AF7" s="212"/>
      <c r="AG7" s="212"/>
      <c r="AH7" s="212"/>
      <c r="AI7" s="212"/>
      <c r="AJ7" s="213"/>
      <c r="AK7" s="198"/>
      <c r="AL7" s="199"/>
      <c r="AM7" s="200"/>
      <c r="AN7" s="202"/>
      <c r="AO7" s="204"/>
      <c r="AP7" s="206"/>
      <c r="AQ7" s="204"/>
      <c r="AR7" s="206"/>
      <c r="AS7" s="208"/>
      <c r="AT7" s="149"/>
      <c r="AU7" s="150"/>
    </row>
    <row r="8" spans="1:47" ht="12.75" customHeight="1">
      <c r="A8" s="182" t="s">
        <v>99</v>
      </c>
      <c r="B8" s="183"/>
      <c r="C8" s="183"/>
      <c r="D8" s="214"/>
      <c r="E8" s="215"/>
      <c r="F8" s="215"/>
      <c r="G8" s="215"/>
      <c r="H8" s="215"/>
      <c r="I8" s="215"/>
      <c r="J8" s="215"/>
      <c r="K8" s="215"/>
      <c r="L8" s="215"/>
      <c r="M8" s="216"/>
      <c r="N8" s="217" t="s">
        <v>53</v>
      </c>
      <c r="O8" s="217"/>
      <c r="P8" s="217"/>
      <c r="Q8" s="222"/>
      <c r="R8" s="222"/>
      <c r="S8" s="222"/>
      <c r="T8" s="222"/>
      <c r="U8" s="222"/>
      <c r="V8" s="222"/>
      <c r="W8" s="222"/>
      <c r="X8" s="222"/>
      <c r="Y8" s="223"/>
      <c r="Z8" s="224" t="s">
        <v>56</v>
      </c>
      <c r="AA8" s="218"/>
      <c r="AB8" s="218"/>
      <c r="AC8" s="225"/>
      <c r="AD8" s="227"/>
      <c r="AE8" s="227"/>
      <c r="AF8" s="227"/>
      <c r="AG8" s="227"/>
      <c r="AH8" s="227"/>
      <c r="AI8" s="227"/>
      <c r="AJ8" s="228"/>
      <c r="AK8" s="231" t="s">
        <v>54</v>
      </c>
      <c r="AL8" s="232"/>
      <c r="AM8" s="233"/>
      <c r="AN8" s="144"/>
      <c r="AO8" s="145"/>
      <c r="AP8" s="145"/>
      <c r="AQ8" s="218" t="s">
        <v>38</v>
      </c>
      <c r="AR8" s="151"/>
      <c r="AS8" s="218" t="s">
        <v>37</v>
      </c>
      <c r="AT8" s="151"/>
      <c r="AU8" s="219" t="s">
        <v>2</v>
      </c>
    </row>
    <row r="9" spans="1:47" ht="19.5" customHeight="1">
      <c r="A9" s="182"/>
      <c r="B9" s="183"/>
      <c r="C9" s="183"/>
      <c r="D9" s="214"/>
      <c r="E9" s="215"/>
      <c r="F9" s="215"/>
      <c r="G9" s="215"/>
      <c r="H9" s="215"/>
      <c r="I9" s="215"/>
      <c r="J9" s="215"/>
      <c r="K9" s="215"/>
      <c r="L9" s="215"/>
      <c r="M9" s="216"/>
      <c r="N9" s="217"/>
      <c r="O9" s="217"/>
      <c r="P9" s="217"/>
      <c r="Q9" s="221"/>
      <c r="R9" s="221"/>
      <c r="S9" s="221"/>
      <c r="T9" s="221"/>
      <c r="U9" s="221"/>
      <c r="V9" s="221"/>
      <c r="W9" s="221"/>
      <c r="X9" s="221"/>
      <c r="Y9" s="9" t="s">
        <v>0</v>
      </c>
      <c r="Z9" s="226"/>
      <c r="AA9" s="204"/>
      <c r="AB9" s="204"/>
      <c r="AC9" s="208"/>
      <c r="AD9" s="229"/>
      <c r="AE9" s="229"/>
      <c r="AF9" s="229"/>
      <c r="AG9" s="229"/>
      <c r="AH9" s="229"/>
      <c r="AI9" s="229"/>
      <c r="AJ9" s="230"/>
      <c r="AK9" s="198"/>
      <c r="AL9" s="199"/>
      <c r="AM9" s="200"/>
      <c r="AN9" s="146"/>
      <c r="AO9" s="147"/>
      <c r="AP9" s="147"/>
      <c r="AQ9" s="204"/>
      <c r="AR9" s="206"/>
      <c r="AS9" s="204"/>
      <c r="AT9" s="206"/>
      <c r="AU9" s="220"/>
    </row>
    <row r="10" spans="1:47" ht="18.75" customHeight="1">
      <c r="A10" s="284" t="s">
        <v>5</v>
      </c>
      <c r="B10" s="285"/>
      <c r="C10" s="286"/>
      <c r="D10" s="255" t="s">
        <v>92</v>
      </c>
      <c r="E10" s="256"/>
      <c r="F10" s="256"/>
      <c r="G10" s="151"/>
      <c r="H10" s="151"/>
      <c r="I10" s="152"/>
      <c r="J10" s="293" t="s">
        <v>6</v>
      </c>
      <c r="K10" s="234"/>
      <c r="L10" s="237" t="s">
        <v>43</v>
      </c>
      <c r="M10" s="238"/>
      <c r="N10" s="239"/>
      <c r="O10" s="240"/>
      <c r="P10" s="241"/>
      <c r="Q10" s="241"/>
      <c r="R10" s="241"/>
      <c r="S10" s="241"/>
      <c r="T10" s="241"/>
      <c r="U10" s="242"/>
      <c r="V10" s="275" t="s">
        <v>46</v>
      </c>
      <c r="W10" s="276"/>
      <c r="X10" s="276"/>
      <c r="Y10" s="277"/>
      <c r="Z10" s="10"/>
      <c r="AA10" s="11"/>
      <c r="AB10" s="11"/>
      <c r="AC10" s="11"/>
      <c r="AD10" s="11"/>
      <c r="AE10" s="11"/>
      <c r="AF10" s="11"/>
      <c r="AG10" s="12"/>
      <c r="AH10" s="275" t="s">
        <v>50</v>
      </c>
      <c r="AI10" s="276"/>
      <c r="AJ10" s="277"/>
      <c r="AK10" s="10"/>
      <c r="AL10" s="11"/>
      <c r="AM10" s="11"/>
      <c r="AN10" s="11"/>
      <c r="AO10" s="11"/>
      <c r="AP10" s="12"/>
      <c r="AQ10" s="275" t="s">
        <v>47</v>
      </c>
      <c r="AR10" s="276"/>
      <c r="AS10" s="277"/>
      <c r="AT10" s="296"/>
      <c r="AU10" s="297"/>
    </row>
    <row r="11" spans="1:47" ht="18.75" customHeight="1">
      <c r="A11" s="287"/>
      <c r="B11" s="288"/>
      <c r="C11" s="289"/>
      <c r="D11" s="298"/>
      <c r="E11" s="249" t="s">
        <v>38</v>
      </c>
      <c r="F11" s="251"/>
      <c r="G11" s="249" t="s">
        <v>37</v>
      </c>
      <c r="H11" s="251"/>
      <c r="I11" s="318" t="s">
        <v>2</v>
      </c>
      <c r="J11" s="294"/>
      <c r="K11" s="235"/>
      <c r="L11" s="243" t="s">
        <v>44</v>
      </c>
      <c r="M11" s="244"/>
      <c r="N11" s="245"/>
      <c r="O11" s="240"/>
      <c r="P11" s="241"/>
      <c r="Q11" s="241"/>
      <c r="R11" s="241"/>
      <c r="S11" s="241"/>
      <c r="T11" s="241"/>
      <c r="U11" s="242"/>
      <c r="V11" s="278"/>
      <c r="W11" s="279"/>
      <c r="X11" s="279"/>
      <c r="Y11" s="280"/>
      <c r="Z11" s="166"/>
      <c r="AA11" s="167"/>
      <c r="AB11" s="167"/>
      <c r="AC11" s="167"/>
      <c r="AD11" s="165" t="s">
        <v>86</v>
      </c>
      <c r="AE11" s="165"/>
      <c r="AF11" s="13" t="s">
        <v>51</v>
      </c>
      <c r="AG11" s="14" t="s">
        <v>1</v>
      </c>
      <c r="AH11" s="278"/>
      <c r="AI11" s="279"/>
      <c r="AJ11" s="280"/>
      <c r="AK11" s="140"/>
      <c r="AL11" s="141"/>
      <c r="AM11" s="15" t="s">
        <v>38</v>
      </c>
      <c r="AN11" s="16"/>
      <c r="AO11" s="15" t="s">
        <v>37</v>
      </c>
      <c r="AP11" s="17" t="s">
        <v>48</v>
      </c>
      <c r="AQ11" s="278"/>
      <c r="AR11" s="279"/>
      <c r="AS11" s="280"/>
      <c r="AT11" s="298"/>
      <c r="AU11" s="299"/>
    </row>
    <row r="12" spans="1:47" ht="18.75" customHeight="1" thickBot="1">
      <c r="A12" s="290"/>
      <c r="B12" s="291"/>
      <c r="C12" s="292"/>
      <c r="D12" s="300"/>
      <c r="E12" s="250"/>
      <c r="F12" s="252"/>
      <c r="G12" s="250"/>
      <c r="H12" s="252"/>
      <c r="I12" s="319"/>
      <c r="J12" s="295"/>
      <c r="K12" s="236"/>
      <c r="L12" s="246"/>
      <c r="M12" s="247"/>
      <c r="N12" s="248"/>
      <c r="O12" s="253"/>
      <c r="P12" s="254"/>
      <c r="Q12" s="18" t="s">
        <v>38</v>
      </c>
      <c r="R12" s="19"/>
      <c r="S12" s="18" t="s">
        <v>37</v>
      </c>
      <c r="T12" s="19"/>
      <c r="U12" s="20" t="s">
        <v>2</v>
      </c>
      <c r="V12" s="281"/>
      <c r="W12" s="282"/>
      <c r="X12" s="282"/>
      <c r="Y12" s="283"/>
      <c r="Z12" s="21"/>
      <c r="AA12" s="22"/>
      <c r="AB12" s="22"/>
      <c r="AC12" s="22"/>
      <c r="AD12" s="22"/>
      <c r="AE12" s="22"/>
      <c r="AF12" s="22"/>
      <c r="AG12" s="23"/>
      <c r="AH12" s="281"/>
      <c r="AI12" s="282"/>
      <c r="AJ12" s="283"/>
      <c r="AK12" s="142"/>
      <c r="AL12" s="143"/>
      <c r="AM12" s="24" t="s">
        <v>38</v>
      </c>
      <c r="AN12" s="25"/>
      <c r="AO12" s="24" t="s">
        <v>37</v>
      </c>
      <c r="AP12" s="26" t="s">
        <v>49</v>
      </c>
      <c r="AQ12" s="281"/>
      <c r="AR12" s="282"/>
      <c r="AS12" s="283"/>
      <c r="AT12" s="21"/>
      <c r="AU12" s="27" t="s">
        <v>2</v>
      </c>
    </row>
    <row r="13" ht="4.5" customHeight="1" thickBot="1"/>
    <row r="14" spans="1:47" ht="12">
      <c r="A14" s="257" t="s">
        <v>7</v>
      </c>
      <c r="B14" s="258"/>
      <c r="C14" s="259"/>
      <c r="D14" s="266" t="s">
        <v>8</v>
      </c>
      <c r="E14" s="266"/>
      <c r="F14" s="266"/>
      <c r="G14" s="266"/>
      <c r="H14" s="266"/>
      <c r="I14" s="268" t="s">
        <v>42</v>
      </c>
      <c r="J14" s="268"/>
      <c r="K14" s="268"/>
      <c r="L14" s="268"/>
      <c r="M14" s="269"/>
      <c r="N14" s="29"/>
      <c r="O14" s="271" t="s">
        <v>9</v>
      </c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2"/>
    </row>
    <row r="15" spans="1:47" ht="12">
      <c r="A15" s="260"/>
      <c r="B15" s="261"/>
      <c r="C15" s="262"/>
      <c r="D15" s="267"/>
      <c r="E15" s="267"/>
      <c r="F15" s="267"/>
      <c r="G15" s="267"/>
      <c r="H15" s="267"/>
      <c r="I15" s="270"/>
      <c r="J15" s="270"/>
      <c r="K15" s="270"/>
      <c r="L15" s="270"/>
      <c r="M15" s="270"/>
      <c r="N15" s="30" t="s">
        <v>41</v>
      </c>
      <c r="O15" s="31">
        <f>DATE(L3,P3,1)</f>
        <v>43435</v>
      </c>
      <c r="P15" s="32">
        <f>O15+1</f>
        <v>43436</v>
      </c>
      <c r="Q15" s="32">
        <f>P15+1</f>
        <v>43437</v>
      </c>
      <c r="R15" s="32">
        <f aca="true" t="shared" si="0" ref="R15:AS15">Q15+1</f>
        <v>43438</v>
      </c>
      <c r="S15" s="32">
        <f t="shared" si="0"/>
        <v>43439</v>
      </c>
      <c r="T15" s="32">
        <f t="shared" si="0"/>
        <v>43440</v>
      </c>
      <c r="U15" s="32">
        <f>T15+1</f>
        <v>43441</v>
      </c>
      <c r="V15" s="32">
        <f t="shared" si="0"/>
        <v>43442</v>
      </c>
      <c r="W15" s="32">
        <f t="shared" si="0"/>
        <v>43443</v>
      </c>
      <c r="X15" s="32">
        <f t="shared" si="0"/>
        <v>43444</v>
      </c>
      <c r="Y15" s="32">
        <f t="shared" si="0"/>
        <v>43445</v>
      </c>
      <c r="Z15" s="32">
        <f t="shared" si="0"/>
        <v>43446</v>
      </c>
      <c r="AA15" s="32">
        <f t="shared" si="0"/>
        <v>43447</v>
      </c>
      <c r="AB15" s="32">
        <f t="shared" si="0"/>
        <v>43448</v>
      </c>
      <c r="AC15" s="32">
        <f t="shared" si="0"/>
        <v>43449</v>
      </c>
      <c r="AD15" s="32">
        <f t="shared" si="0"/>
        <v>43450</v>
      </c>
      <c r="AE15" s="32">
        <f t="shared" si="0"/>
        <v>43451</v>
      </c>
      <c r="AF15" s="32">
        <f t="shared" si="0"/>
        <v>43452</v>
      </c>
      <c r="AG15" s="32">
        <f t="shared" si="0"/>
        <v>43453</v>
      </c>
      <c r="AH15" s="32">
        <f t="shared" si="0"/>
        <v>43454</v>
      </c>
      <c r="AI15" s="32">
        <f t="shared" si="0"/>
        <v>43455</v>
      </c>
      <c r="AJ15" s="32">
        <f t="shared" si="0"/>
        <v>43456</v>
      </c>
      <c r="AK15" s="32">
        <f t="shared" si="0"/>
        <v>43457</v>
      </c>
      <c r="AL15" s="32">
        <f t="shared" si="0"/>
        <v>43458</v>
      </c>
      <c r="AM15" s="32">
        <f t="shared" si="0"/>
        <v>43459</v>
      </c>
      <c r="AN15" s="32">
        <f t="shared" si="0"/>
        <v>43460</v>
      </c>
      <c r="AO15" s="32">
        <f t="shared" si="0"/>
        <v>43461</v>
      </c>
      <c r="AP15" s="32">
        <f t="shared" si="0"/>
        <v>43462</v>
      </c>
      <c r="AQ15" s="32">
        <f t="shared" si="0"/>
        <v>43463</v>
      </c>
      <c r="AR15" s="32">
        <f t="shared" si="0"/>
        <v>43464</v>
      </c>
      <c r="AS15" s="32">
        <f t="shared" si="0"/>
        <v>43465</v>
      </c>
      <c r="AT15" s="273" t="s">
        <v>10</v>
      </c>
      <c r="AU15" s="274"/>
    </row>
    <row r="16" spans="1:47" ht="12">
      <c r="A16" s="263"/>
      <c r="B16" s="264"/>
      <c r="C16" s="265"/>
      <c r="D16" s="267"/>
      <c r="E16" s="267"/>
      <c r="F16" s="267"/>
      <c r="G16" s="267"/>
      <c r="H16" s="267"/>
      <c r="I16" s="270"/>
      <c r="J16" s="270"/>
      <c r="K16" s="270"/>
      <c r="L16" s="270"/>
      <c r="M16" s="270"/>
      <c r="N16" s="30" t="s">
        <v>11</v>
      </c>
      <c r="O16" s="34">
        <f>O15</f>
        <v>43435</v>
      </c>
      <c r="P16" s="34">
        <f>P15</f>
        <v>43436</v>
      </c>
      <c r="Q16" s="34">
        <f aca="true" t="shared" si="1" ref="Q16:AR16">Q15</f>
        <v>43437</v>
      </c>
      <c r="R16" s="34">
        <f t="shared" si="1"/>
        <v>43438</v>
      </c>
      <c r="S16" s="34">
        <f t="shared" si="1"/>
        <v>43439</v>
      </c>
      <c r="T16" s="34">
        <f t="shared" si="1"/>
        <v>43440</v>
      </c>
      <c r="U16" s="34">
        <f t="shared" si="1"/>
        <v>43441</v>
      </c>
      <c r="V16" s="34">
        <f t="shared" si="1"/>
        <v>43442</v>
      </c>
      <c r="W16" s="34">
        <f t="shared" si="1"/>
        <v>43443</v>
      </c>
      <c r="X16" s="34">
        <f t="shared" si="1"/>
        <v>43444</v>
      </c>
      <c r="Y16" s="34">
        <f t="shared" si="1"/>
        <v>43445</v>
      </c>
      <c r="Z16" s="34">
        <f t="shared" si="1"/>
        <v>43446</v>
      </c>
      <c r="AA16" s="34">
        <f t="shared" si="1"/>
        <v>43447</v>
      </c>
      <c r="AB16" s="34">
        <f t="shared" si="1"/>
        <v>43448</v>
      </c>
      <c r="AC16" s="34">
        <f t="shared" si="1"/>
        <v>43449</v>
      </c>
      <c r="AD16" s="34">
        <f t="shared" si="1"/>
        <v>43450</v>
      </c>
      <c r="AE16" s="34">
        <f t="shared" si="1"/>
        <v>43451</v>
      </c>
      <c r="AF16" s="34">
        <f t="shared" si="1"/>
        <v>43452</v>
      </c>
      <c r="AG16" s="34">
        <f t="shared" si="1"/>
        <v>43453</v>
      </c>
      <c r="AH16" s="34">
        <f t="shared" si="1"/>
        <v>43454</v>
      </c>
      <c r="AI16" s="34">
        <f t="shared" si="1"/>
        <v>43455</v>
      </c>
      <c r="AJ16" s="34">
        <f t="shared" si="1"/>
        <v>43456</v>
      </c>
      <c r="AK16" s="34">
        <f t="shared" si="1"/>
        <v>43457</v>
      </c>
      <c r="AL16" s="34">
        <f t="shared" si="1"/>
        <v>43458</v>
      </c>
      <c r="AM16" s="34">
        <f t="shared" si="1"/>
        <v>43459</v>
      </c>
      <c r="AN16" s="34">
        <f t="shared" si="1"/>
        <v>43460</v>
      </c>
      <c r="AO16" s="34">
        <f t="shared" si="1"/>
        <v>43461</v>
      </c>
      <c r="AP16" s="34">
        <f t="shared" si="1"/>
        <v>43462</v>
      </c>
      <c r="AQ16" s="34">
        <f t="shared" si="1"/>
        <v>43463</v>
      </c>
      <c r="AR16" s="34">
        <f t="shared" si="1"/>
        <v>43464</v>
      </c>
      <c r="AS16" s="34">
        <f>AS15</f>
        <v>43465</v>
      </c>
      <c r="AT16" s="273"/>
      <c r="AU16" s="274"/>
    </row>
    <row r="17" spans="1:47" ht="12">
      <c r="A17" s="301"/>
      <c r="B17" s="151"/>
      <c r="C17" s="35" t="s">
        <v>57</v>
      </c>
      <c r="D17" s="302" t="s">
        <v>102</v>
      </c>
      <c r="E17" s="303"/>
      <c r="F17" s="303"/>
      <c r="G17" s="303"/>
      <c r="H17" s="304"/>
      <c r="I17" s="308"/>
      <c r="J17" s="309"/>
      <c r="K17" s="309"/>
      <c r="L17" s="309"/>
      <c r="M17" s="310"/>
      <c r="N17" s="33" t="s">
        <v>12</v>
      </c>
      <c r="O17" s="36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8"/>
      <c r="AT17" s="314" t="str">
        <f>IF((SUM(O17:AS17))=0," ",SUM(O17:AS17))</f>
        <v> </v>
      </c>
      <c r="AU17" s="315"/>
    </row>
    <row r="18" spans="1:47" ht="12">
      <c r="A18" s="39"/>
      <c r="B18" s="316"/>
      <c r="C18" s="317"/>
      <c r="D18" s="305"/>
      <c r="E18" s="306"/>
      <c r="F18" s="306"/>
      <c r="G18" s="306"/>
      <c r="H18" s="307"/>
      <c r="I18" s="311"/>
      <c r="J18" s="312"/>
      <c r="K18" s="312"/>
      <c r="L18" s="312"/>
      <c r="M18" s="313"/>
      <c r="N18" s="33" t="s">
        <v>13</v>
      </c>
      <c r="O18" s="36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8"/>
      <c r="AT18" s="314" t="str">
        <f aca="true" t="shared" si="2" ref="AT18:AT44">IF((SUM(O18:AS18))=0," ",SUM(O18:AS18))</f>
        <v> </v>
      </c>
      <c r="AU18" s="315"/>
    </row>
    <row r="19" spans="1:47" ht="12">
      <c r="A19" s="301"/>
      <c r="B19" s="151"/>
      <c r="C19" s="35" t="s">
        <v>57</v>
      </c>
      <c r="D19" s="302"/>
      <c r="E19" s="303"/>
      <c r="F19" s="303"/>
      <c r="G19" s="303"/>
      <c r="H19" s="304"/>
      <c r="I19" s="308"/>
      <c r="J19" s="309"/>
      <c r="K19" s="309"/>
      <c r="L19" s="309"/>
      <c r="M19" s="310"/>
      <c r="N19" s="33" t="s">
        <v>12</v>
      </c>
      <c r="O19" s="36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8"/>
      <c r="AT19" s="314" t="str">
        <f t="shared" si="2"/>
        <v> </v>
      </c>
      <c r="AU19" s="315"/>
    </row>
    <row r="20" spans="1:47" ht="12">
      <c r="A20" s="39"/>
      <c r="B20" s="316"/>
      <c r="C20" s="317"/>
      <c r="D20" s="305"/>
      <c r="E20" s="306"/>
      <c r="F20" s="306"/>
      <c r="G20" s="306"/>
      <c r="H20" s="307"/>
      <c r="I20" s="311"/>
      <c r="J20" s="312"/>
      <c r="K20" s="312"/>
      <c r="L20" s="312"/>
      <c r="M20" s="313"/>
      <c r="N20" s="33" t="s">
        <v>13</v>
      </c>
      <c r="O20" s="36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8"/>
      <c r="AT20" s="314" t="str">
        <f t="shared" si="2"/>
        <v> </v>
      </c>
      <c r="AU20" s="315"/>
    </row>
    <row r="21" spans="1:47" ht="12">
      <c r="A21" s="301"/>
      <c r="B21" s="151"/>
      <c r="C21" s="35" t="s">
        <v>57</v>
      </c>
      <c r="D21" s="302"/>
      <c r="E21" s="303"/>
      <c r="F21" s="303"/>
      <c r="G21" s="303"/>
      <c r="H21" s="304"/>
      <c r="I21" s="308"/>
      <c r="J21" s="309"/>
      <c r="K21" s="309"/>
      <c r="L21" s="309"/>
      <c r="M21" s="310"/>
      <c r="N21" s="33" t="s">
        <v>12</v>
      </c>
      <c r="O21" s="36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8"/>
      <c r="AT21" s="314" t="str">
        <f t="shared" si="2"/>
        <v> </v>
      </c>
      <c r="AU21" s="315"/>
    </row>
    <row r="22" spans="1:47" ht="12">
      <c r="A22" s="39"/>
      <c r="B22" s="316"/>
      <c r="C22" s="317"/>
      <c r="D22" s="305"/>
      <c r="E22" s="306"/>
      <c r="F22" s="306"/>
      <c r="G22" s="306"/>
      <c r="H22" s="307"/>
      <c r="I22" s="311"/>
      <c r="J22" s="312"/>
      <c r="K22" s="312"/>
      <c r="L22" s="312"/>
      <c r="M22" s="313"/>
      <c r="N22" s="33" t="s">
        <v>13</v>
      </c>
      <c r="O22" s="36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8"/>
      <c r="AT22" s="314" t="str">
        <f t="shared" si="2"/>
        <v> </v>
      </c>
      <c r="AU22" s="315"/>
    </row>
    <row r="23" spans="1:47" ht="12">
      <c r="A23" s="301"/>
      <c r="B23" s="151"/>
      <c r="C23" s="35" t="s">
        <v>57</v>
      </c>
      <c r="D23" s="302"/>
      <c r="E23" s="303"/>
      <c r="F23" s="303"/>
      <c r="G23" s="303"/>
      <c r="H23" s="304"/>
      <c r="I23" s="308"/>
      <c r="J23" s="309"/>
      <c r="K23" s="309"/>
      <c r="L23" s="309"/>
      <c r="M23" s="310"/>
      <c r="N23" s="33" t="s">
        <v>12</v>
      </c>
      <c r="O23" s="36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8"/>
      <c r="AT23" s="314" t="str">
        <f t="shared" si="2"/>
        <v> </v>
      </c>
      <c r="AU23" s="315"/>
    </row>
    <row r="24" spans="1:47" ht="12">
      <c r="A24" s="39"/>
      <c r="B24" s="316"/>
      <c r="C24" s="317"/>
      <c r="D24" s="305"/>
      <c r="E24" s="306"/>
      <c r="F24" s="306"/>
      <c r="G24" s="306"/>
      <c r="H24" s="307"/>
      <c r="I24" s="311"/>
      <c r="J24" s="312"/>
      <c r="K24" s="312"/>
      <c r="L24" s="312"/>
      <c r="M24" s="313"/>
      <c r="N24" s="33" t="s">
        <v>13</v>
      </c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8"/>
      <c r="AT24" s="314" t="str">
        <f t="shared" si="2"/>
        <v> </v>
      </c>
      <c r="AU24" s="315"/>
    </row>
    <row r="25" spans="1:47" ht="12">
      <c r="A25" s="301"/>
      <c r="B25" s="151"/>
      <c r="C25" s="35" t="s">
        <v>57</v>
      </c>
      <c r="D25" s="302"/>
      <c r="E25" s="303"/>
      <c r="F25" s="303"/>
      <c r="G25" s="303"/>
      <c r="H25" s="304"/>
      <c r="I25" s="308"/>
      <c r="J25" s="309"/>
      <c r="K25" s="309"/>
      <c r="L25" s="309"/>
      <c r="M25" s="310"/>
      <c r="N25" s="33" t="s">
        <v>12</v>
      </c>
      <c r="O25" s="36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8"/>
      <c r="AT25" s="314" t="str">
        <f t="shared" si="2"/>
        <v> </v>
      </c>
      <c r="AU25" s="315"/>
    </row>
    <row r="26" spans="1:47" ht="12">
      <c r="A26" s="39"/>
      <c r="B26" s="316"/>
      <c r="C26" s="317"/>
      <c r="D26" s="305"/>
      <c r="E26" s="306"/>
      <c r="F26" s="306"/>
      <c r="G26" s="306"/>
      <c r="H26" s="307"/>
      <c r="I26" s="311"/>
      <c r="J26" s="312"/>
      <c r="K26" s="312"/>
      <c r="L26" s="312"/>
      <c r="M26" s="313"/>
      <c r="N26" s="33" t="s">
        <v>13</v>
      </c>
      <c r="O26" s="36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8"/>
      <c r="AT26" s="314" t="str">
        <f t="shared" si="2"/>
        <v> </v>
      </c>
      <c r="AU26" s="315"/>
    </row>
    <row r="27" spans="1:47" ht="12">
      <c r="A27" s="301"/>
      <c r="B27" s="151"/>
      <c r="C27" s="35" t="s">
        <v>57</v>
      </c>
      <c r="D27" s="302"/>
      <c r="E27" s="303"/>
      <c r="F27" s="303"/>
      <c r="G27" s="303"/>
      <c r="H27" s="304"/>
      <c r="I27" s="308"/>
      <c r="J27" s="309"/>
      <c r="K27" s="309"/>
      <c r="L27" s="309"/>
      <c r="M27" s="310"/>
      <c r="N27" s="33" t="s">
        <v>12</v>
      </c>
      <c r="O27" s="36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8"/>
      <c r="AT27" s="314" t="str">
        <f t="shared" si="2"/>
        <v> </v>
      </c>
      <c r="AU27" s="315"/>
    </row>
    <row r="28" spans="1:47" ht="12">
      <c r="A28" s="39"/>
      <c r="B28" s="316"/>
      <c r="C28" s="317"/>
      <c r="D28" s="305"/>
      <c r="E28" s="306"/>
      <c r="F28" s="306"/>
      <c r="G28" s="306"/>
      <c r="H28" s="307"/>
      <c r="I28" s="311"/>
      <c r="J28" s="312"/>
      <c r="K28" s="312"/>
      <c r="L28" s="312"/>
      <c r="M28" s="313"/>
      <c r="N28" s="33" t="s">
        <v>13</v>
      </c>
      <c r="O28" s="36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8"/>
      <c r="AT28" s="314" t="str">
        <f t="shared" si="2"/>
        <v> </v>
      </c>
      <c r="AU28" s="315"/>
    </row>
    <row r="29" spans="1:47" ht="12">
      <c r="A29" s="301"/>
      <c r="B29" s="151"/>
      <c r="C29" s="35" t="s">
        <v>57</v>
      </c>
      <c r="D29" s="302"/>
      <c r="E29" s="303"/>
      <c r="F29" s="303"/>
      <c r="G29" s="303"/>
      <c r="H29" s="304"/>
      <c r="I29" s="308"/>
      <c r="J29" s="309"/>
      <c r="K29" s="309"/>
      <c r="L29" s="309"/>
      <c r="M29" s="310"/>
      <c r="N29" s="33" t="s">
        <v>12</v>
      </c>
      <c r="O29" s="3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8"/>
      <c r="AT29" s="314" t="str">
        <f t="shared" si="2"/>
        <v> </v>
      </c>
      <c r="AU29" s="315"/>
    </row>
    <row r="30" spans="1:47" ht="12">
      <c r="A30" s="39"/>
      <c r="B30" s="316"/>
      <c r="C30" s="317"/>
      <c r="D30" s="305"/>
      <c r="E30" s="306"/>
      <c r="F30" s="306"/>
      <c r="G30" s="306"/>
      <c r="H30" s="307"/>
      <c r="I30" s="311"/>
      <c r="J30" s="312"/>
      <c r="K30" s="312"/>
      <c r="L30" s="312"/>
      <c r="M30" s="313"/>
      <c r="N30" s="33" t="s">
        <v>13</v>
      </c>
      <c r="O30" s="36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8"/>
      <c r="AT30" s="314" t="str">
        <f t="shared" si="2"/>
        <v> </v>
      </c>
      <c r="AU30" s="315"/>
    </row>
    <row r="31" spans="1:47" ht="12">
      <c r="A31" s="301"/>
      <c r="B31" s="151"/>
      <c r="C31" s="35" t="s">
        <v>57</v>
      </c>
      <c r="D31" s="302"/>
      <c r="E31" s="303"/>
      <c r="F31" s="303"/>
      <c r="G31" s="303"/>
      <c r="H31" s="304"/>
      <c r="I31" s="308"/>
      <c r="J31" s="309"/>
      <c r="K31" s="309"/>
      <c r="L31" s="309"/>
      <c r="M31" s="310"/>
      <c r="N31" s="33" t="s">
        <v>12</v>
      </c>
      <c r="O31" s="36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8"/>
      <c r="AT31" s="314" t="str">
        <f t="shared" si="2"/>
        <v> </v>
      </c>
      <c r="AU31" s="315"/>
    </row>
    <row r="32" spans="1:47" ht="12">
      <c r="A32" s="39"/>
      <c r="B32" s="316"/>
      <c r="C32" s="317"/>
      <c r="D32" s="305"/>
      <c r="E32" s="306"/>
      <c r="F32" s="306"/>
      <c r="G32" s="306"/>
      <c r="H32" s="307"/>
      <c r="I32" s="311"/>
      <c r="J32" s="312"/>
      <c r="K32" s="312"/>
      <c r="L32" s="312"/>
      <c r="M32" s="313"/>
      <c r="N32" s="33" t="s">
        <v>13</v>
      </c>
      <c r="O32" s="36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8"/>
      <c r="AT32" s="314" t="str">
        <f t="shared" si="2"/>
        <v> </v>
      </c>
      <c r="AU32" s="315"/>
    </row>
    <row r="33" spans="1:47" ht="12">
      <c r="A33" s="301"/>
      <c r="B33" s="151"/>
      <c r="C33" s="35" t="s">
        <v>57</v>
      </c>
      <c r="D33" s="302"/>
      <c r="E33" s="303"/>
      <c r="F33" s="303"/>
      <c r="G33" s="303"/>
      <c r="H33" s="304"/>
      <c r="I33" s="308"/>
      <c r="J33" s="309"/>
      <c r="K33" s="309"/>
      <c r="L33" s="309"/>
      <c r="M33" s="310"/>
      <c r="N33" s="33" t="s">
        <v>12</v>
      </c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8"/>
      <c r="AT33" s="314" t="str">
        <f t="shared" si="2"/>
        <v> </v>
      </c>
      <c r="AU33" s="315"/>
    </row>
    <row r="34" spans="1:47" ht="12">
      <c r="A34" s="39"/>
      <c r="B34" s="316"/>
      <c r="C34" s="317"/>
      <c r="D34" s="305"/>
      <c r="E34" s="306"/>
      <c r="F34" s="306"/>
      <c r="G34" s="306"/>
      <c r="H34" s="307"/>
      <c r="I34" s="311"/>
      <c r="J34" s="312"/>
      <c r="K34" s="312"/>
      <c r="L34" s="312"/>
      <c r="M34" s="313"/>
      <c r="N34" s="33" t="s">
        <v>13</v>
      </c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8"/>
      <c r="AT34" s="314" t="str">
        <f t="shared" si="2"/>
        <v> </v>
      </c>
      <c r="AU34" s="315"/>
    </row>
    <row r="35" spans="1:47" ht="12">
      <c r="A35" s="301"/>
      <c r="B35" s="151"/>
      <c r="C35" s="35" t="s">
        <v>57</v>
      </c>
      <c r="D35" s="302"/>
      <c r="E35" s="303"/>
      <c r="F35" s="303"/>
      <c r="G35" s="303"/>
      <c r="H35" s="304"/>
      <c r="I35" s="308"/>
      <c r="J35" s="309"/>
      <c r="K35" s="309"/>
      <c r="L35" s="309"/>
      <c r="M35" s="310"/>
      <c r="N35" s="33" t="s">
        <v>12</v>
      </c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8"/>
      <c r="AT35" s="314" t="str">
        <f t="shared" si="2"/>
        <v> </v>
      </c>
      <c r="AU35" s="315"/>
    </row>
    <row r="36" spans="1:47" ht="12">
      <c r="A36" s="39"/>
      <c r="B36" s="316"/>
      <c r="C36" s="317"/>
      <c r="D36" s="305"/>
      <c r="E36" s="306"/>
      <c r="F36" s="306"/>
      <c r="G36" s="306"/>
      <c r="H36" s="307"/>
      <c r="I36" s="311"/>
      <c r="J36" s="312"/>
      <c r="K36" s="312"/>
      <c r="L36" s="312"/>
      <c r="M36" s="313"/>
      <c r="N36" s="33" t="s">
        <v>13</v>
      </c>
      <c r="O36" s="36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8"/>
      <c r="AT36" s="314" t="str">
        <f t="shared" si="2"/>
        <v> </v>
      </c>
      <c r="AU36" s="315"/>
    </row>
    <row r="37" spans="1:47" ht="12">
      <c r="A37" s="301"/>
      <c r="B37" s="151"/>
      <c r="C37" s="35" t="s">
        <v>57</v>
      </c>
      <c r="D37" s="302"/>
      <c r="E37" s="303"/>
      <c r="F37" s="303"/>
      <c r="G37" s="303"/>
      <c r="H37" s="304"/>
      <c r="I37" s="308"/>
      <c r="J37" s="309"/>
      <c r="K37" s="309"/>
      <c r="L37" s="309"/>
      <c r="M37" s="310"/>
      <c r="N37" s="33" t="s">
        <v>12</v>
      </c>
      <c r="O37" s="36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8"/>
      <c r="AT37" s="314" t="str">
        <f t="shared" si="2"/>
        <v> </v>
      </c>
      <c r="AU37" s="315"/>
    </row>
    <row r="38" spans="1:47" ht="12">
      <c r="A38" s="39"/>
      <c r="B38" s="316"/>
      <c r="C38" s="317"/>
      <c r="D38" s="305"/>
      <c r="E38" s="306"/>
      <c r="F38" s="306"/>
      <c r="G38" s="306"/>
      <c r="H38" s="307"/>
      <c r="I38" s="311"/>
      <c r="J38" s="312"/>
      <c r="K38" s="312"/>
      <c r="L38" s="312"/>
      <c r="M38" s="313"/>
      <c r="N38" s="33" t="s">
        <v>13</v>
      </c>
      <c r="O38" s="36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8"/>
      <c r="AT38" s="314" t="str">
        <f t="shared" si="2"/>
        <v> </v>
      </c>
      <c r="AU38" s="315"/>
    </row>
    <row r="39" spans="1:47" ht="12">
      <c r="A39" s="301"/>
      <c r="B39" s="151"/>
      <c r="C39" s="35" t="s">
        <v>57</v>
      </c>
      <c r="D39" s="302"/>
      <c r="E39" s="303"/>
      <c r="F39" s="303"/>
      <c r="G39" s="303"/>
      <c r="H39" s="304"/>
      <c r="I39" s="308"/>
      <c r="J39" s="309"/>
      <c r="K39" s="309"/>
      <c r="L39" s="309"/>
      <c r="M39" s="310"/>
      <c r="N39" s="33" t="s">
        <v>12</v>
      </c>
      <c r="O39" s="36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8"/>
      <c r="AT39" s="314" t="str">
        <f t="shared" si="2"/>
        <v> </v>
      </c>
      <c r="AU39" s="315"/>
    </row>
    <row r="40" spans="1:47" ht="12">
      <c r="A40" s="39"/>
      <c r="B40" s="316"/>
      <c r="C40" s="317"/>
      <c r="D40" s="305"/>
      <c r="E40" s="306"/>
      <c r="F40" s="306"/>
      <c r="G40" s="306"/>
      <c r="H40" s="307"/>
      <c r="I40" s="311"/>
      <c r="J40" s="312"/>
      <c r="K40" s="312"/>
      <c r="L40" s="312"/>
      <c r="M40" s="313"/>
      <c r="N40" s="33" t="s">
        <v>13</v>
      </c>
      <c r="O40" s="36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8"/>
      <c r="AT40" s="314" t="str">
        <f t="shared" si="2"/>
        <v> </v>
      </c>
      <c r="AU40" s="315"/>
    </row>
    <row r="41" spans="1:47" ht="12">
      <c r="A41" s="301"/>
      <c r="B41" s="151"/>
      <c r="C41" s="35" t="s">
        <v>57</v>
      </c>
      <c r="D41" s="302"/>
      <c r="E41" s="303"/>
      <c r="F41" s="303"/>
      <c r="G41" s="303"/>
      <c r="H41" s="304"/>
      <c r="I41" s="308"/>
      <c r="J41" s="309"/>
      <c r="K41" s="309"/>
      <c r="L41" s="309"/>
      <c r="M41" s="310"/>
      <c r="N41" s="33" t="s">
        <v>12</v>
      </c>
      <c r="O41" s="36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8"/>
      <c r="AT41" s="314" t="str">
        <f t="shared" si="2"/>
        <v> </v>
      </c>
      <c r="AU41" s="315"/>
    </row>
    <row r="42" spans="1:47" ht="12">
      <c r="A42" s="39"/>
      <c r="B42" s="316"/>
      <c r="C42" s="317"/>
      <c r="D42" s="305"/>
      <c r="E42" s="306"/>
      <c r="F42" s="306"/>
      <c r="G42" s="306"/>
      <c r="H42" s="307"/>
      <c r="I42" s="311"/>
      <c r="J42" s="312"/>
      <c r="K42" s="312"/>
      <c r="L42" s="312"/>
      <c r="M42" s="313"/>
      <c r="N42" s="33" t="s">
        <v>13</v>
      </c>
      <c r="O42" s="36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8"/>
      <c r="AT42" s="314" t="str">
        <f t="shared" si="2"/>
        <v> </v>
      </c>
      <c r="AU42" s="315"/>
    </row>
    <row r="43" spans="1:47" ht="12">
      <c r="A43" s="301"/>
      <c r="B43" s="151"/>
      <c r="C43" s="35" t="s">
        <v>57</v>
      </c>
      <c r="D43" s="302"/>
      <c r="E43" s="303"/>
      <c r="F43" s="303"/>
      <c r="G43" s="303"/>
      <c r="H43" s="304"/>
      <c r="I43" s="308"/>
      <c r="J43" s="309"/>
      <c r="K43" s="309"/>
      <c r="L43" s="309"/>
      <c r="M43" s="310"/>
      <c r="N43" s="33" t="s">
        <v>12</v>
      </c>
      <c r="O43" s="36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8"/>
      <c r="AT43" s="314" t="str">
        <f t="shared" si="2"/>
        <v> </v>
      </c>
      <c r="AU43" s="315"/>
    </row>
    <row r="44" spans="1:47" ht="12.75" thickBot="1">
      <c r="A44" s="40"/>
      <c r="B44" s="326"/>
      <c r="C44" s="327"/>
      <c r="D44" s="320"/>
      <c r="E44" s="321"/>
      <c r="F44" s="321"/>
      <c r="G44" s="321"/>
      <c r="H44" s="322"/>
      <c r="I44" s="323"/>
      <c r="J44" s="324"/>
      <c r="K44" s="324"/>
      <c r="L44" s="324"/>
      <c r="M44" s="325"/>
      <c r="N44" s="41" t="s">
        <v>13</v>
      </c>
      <c r="O44" s="42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4"/>
      <c r="AT44" s="328" t="str">
        <f t="shared" si="2"/>
        <v> </v>
      </c>
      <c r="AU44" s="329"/>
    </row>
  </sheetData>
  <sheetProtection/>
  <mergeCells count="168">
    <mergeCell ref="A43:B43"/>
    <mergeCell ref="D43:H44"/>
    <mergeCell ref="I43:M44"/>
    <mergeCell ref="AT43:AU43"/>
    <mergeCell ref="B44:C44"/>
    <mergeCell ref="AT44:AU44"/>
    <mergeCell ref="A41:B41"/>
    <mergeCell ref="D41:H42"/>
    <mergeCell ref="I41:M42"/>
    <mergeCell ref="AT41:AU41"/>
    <mergeCell ref="B42:C42"/>
    <mergeCell ref="AT42:AU42"/>
    <mergeCell ref="A39:B39"/>
    <mergeCell ref="D39:H40"/>
    <mergeCell ref="I39:M40"/>
    <mergeCell ref="AT39:AU39"/>
    <mergeCell ref="B40:C40"/>
    <mergeCell ref="AT40:AU40"/>
    <mergeCell ref="A37:B37"/>
    <mergeCell ref="D37:H38"/>
    <mergeCell ref="I37:M38"/>
    <mergeCell ref="AT37:AU37"/>
    <mergeCell ref="B38:C38"/>
    <mergeCell ref="AT38:AU38"/>
    <mergeCell ref="A35:B35"/>
    <mergeCell ref="D35:H36"/>
    <mergeCell ref="I35:M36"/>
    <mergeCell ref="AT35:AU35"/>
    <mergeCell ref="B36:C36"/>
    <mergeCell ref="AT36:AU36"/>
    <mergeCell ref="A33:B33"/>
    <mergeCell ref="D33:H34"/>
    <mergeCell ref="I33:M34"/>
    <mergeCell ref="AT33:AU33"/>
    <mergeCell ref="B34:C34"/>
    <mergeCell ref="AT34:AU34"/>
    <mergeCell ref="A31:B31"/>
    <mergeCell ref="D31:H32"/>
    <mergeCell ref="I31:M32"/>
    <mergeCell ref="AT31:AU31"/>
    <mergeCell ref="B32:C32"/>
    <mergeCell ref="AT32:AU32"/>
    <mergeCell ref="A29:B29"/>
    <mergeCell ref="D29:H30"/>
    <mergeCell ref="I29:M30"/>
    <mergeCell ref="AT29:AU29"/>
    <mergeCell ref="B30:C30"/>
    <mergeCell ref="AT30:AU30"/>
    <mergeCell ref="A27:B27"/>
    <mergeCell ref="D27:H28"/>
    <mergeCell ref="I27:M28"/>
    <mergeCell ref="AT27:AU27"/>
    <mergeCell ref="B28:C28"/>
    <mergeCell ref="AT28:AU28"/>
    <mergeCell ref="A25:B25"/>
    <mergeCell ref="D25:H26"/>
    <mergeCell ref="I25:M26"/>
    <mergeCell ref="AT25:AU25"/>
    <mergeCell ref="B26:C26"/>
    <mergeCell ref="AT26:AU26"/>
    <mergeCell ref="A23:B23"/>
    <mergeCell ref="D23:H24"/>
    <mergeCell ref="I23:M24"/>
    <mergeCell ref="AT23:AU23"/>
    <mergeCell ref="B24:C24"/>
    <mergeCell ref="AT24:AU24"/>
    <mergeCell ref="A21:B21"/>
    <mergeCell ref="D21:H22"/>
    <mergeCell ref="I21:M22"/>
    <mergeCell ref="AT21:AU21"/>
    <mergeCell ref="B22:C22"/>
    <mergeCell ref="AT22:AU22"/>
    <mergeCell ref="A19:B19"/>
    <mergeCell ref="D19:H20"/>
    <mergeCell ref="I19:M20"/>
    <mergeCell ref="AT19:AU19"/>
    <mergeCell ref="B20:C20"/>
    <mergeCell ref="AT20:AU20"/>
    <mergeCell ref="AT10:AU11"/>
    <mergeCell ref="D11:D12"/>
    <mergeCell ref="A17:B17"/>
    <mergeCell ref="D17:H18"/>
    <mergeCell ref="I17:M18"/>
    <mergeCell ref="AT17:AU17"/>
    <mergeCell ref="B18:C18"/>
    <mergeCell ref="AT18:AU18"/>
    <mergeCell ref="H11:H12"/>
    <mergeCell ref="I11:I12"/>
    <mergeCell ref="A14:C16"/>
    <mergeCell ref="D14:H16"/>
    <mergeCell ref="I14:M16"/>
    <mergeCell ref="O14:AU14"/>
    <mergeCell ref="AT15:AU16"/>
    <mergeCell ref="V10:Y12"/>
    <mergeCell ref="AH10:AJ12"/>
    <mergeCell ref="AQ10:AS12"/>
    <mergeCell ref="A10:C12"/>
    <mergeCell ref="J10:J12"/>
    <mergeCell ref="K10:K12"/>
    <mergeCell ref="L10:N10"/>
    <mergeCell ref="O10:U10"/>
    <mergeCell ref="L11:N12"/>
    <mergeCell ref="O11:U11"/>
    <mergeCell ref="E11:E12"/>
    <mergeCell ref="F11:F12"/>
    <mergeCell ref="G11:G12"/>
    <mergeCell ref="O12:P12"/>
    <mergeCell ref="D10:F10"/>
    <mergeCell ref="AQ8:AQ9"/>
    <mergeCell ref="AR8:AR9"/>
    <mergeCell ref="AS8:AS9"/>
    <mergeCell ref="AT8:AT9"/>
    <mergeCell ref="AU8:AU9"/>
    <mergeCell ref="Q9:X9"/>
    <mergeCell ref="Q8:Y8"/>
    <mergeCell ref="Z8:AC9"/>
    <mergeCell ref="AD8:AJ9"/>
    <mergeCell ref="AK8:AM9"/>
    <mergeCell ref="I8:I9"/>
    <mergeCell ref="J8:J9"/>
    <mergeCell ref="K8:K9"/>
    <mergeCell ref="L8:L9"/>
    <mergeCell ref="M8:M9"/>
    <mergeCell ref="N8:P9"/>
    <mergeCell ref="A8:C9"/>
    <mergeCell ref="D8:D9"/>
    <mergeCell ref="E8:E9"/>
    <mergeCell ref="F8:F9"/>
    <mergeCell ref="G8:G9"/>
    <mergeCell ref="H8:H9"/>
    <mergeCell ref="AQ6:AQ7"/>
    <mergeCell ref="AR6:AR7"/>
    <mergeCell ref="AS6:AS7"/>
    <mergeCell ref="AT6:AU6"/>
    <mergeCell ref="Z7:AD7"/>
    <mergeCell ref="AF7:AJ7"/>
    <mergeCell ref="V6:Y7"/>
    <mergeCell ref="Z6:AJ6"/>
    <mergeCell ref="AK6:AM7"/>
    <mergeCell ref="AN6:AN7"/>
    <mergeCell ref="AO6:AO7"/>
    <mergeCell ref="AP6:AP7"/>
    <mergeCell ref="D6:G7"/>
    <mergeCell ref="H6:H7"/>
    <mergeCell ref="I6:I7"/>
    <mergeCell ref="J6:J7"/>
    <mergeCell ref="K6:K7"/>
    <mergeCell ref="Q6:U7"/>
    <mergeCell ref="AD11:AE11"/>
    <mergeCell ref="Z11:AC11"/>
    <mergeCell ref="A1:C1"/>
    <mergeCell ref="A3:E4"/>
    <mergeCell ref="O3:O4"/>
    <mergeCell ref="P3:P4"/>
    <mergeCell ref="Q3:Q4"/>
    <mergeCell ref="R3:R4"/>
    <mergeCell ref="S3:AH4"/>
    <mergeCell ref="A6:C7"/>
    <mergeCell ref="AK11:AL11"/>
    <mergeCell ref="AK12:AL12"/>
    <mergeCell ref="AN8:AP9"/>
    <mergeCell ref="L3:N4"/>
    <mergeCell ref="AT7:AU7"/>
    <mergeCell ref="G10:I10"/>
    <mergeCell ref="AM3:AU4"/>
    <mergeCell ref="L6:L7"/>
    <mergeCell ref="M6:M7"/>
    <mergeCell ref="N6:P7"/>
  </mergeCells>
  <dataValidations count="9">
    <dataValidation allowBlank="1" showInputMessage="1" sqref="D17:H44"/>
    <dataValidation type="list" allowBlank="1" sqref="P3:P4">
      <formula1>"1,2,3,4,5,6,7,8,9,10,11,12"</formula1>
    </dataValidation>
    <dataValidation type="list" allowBlank="1" showInputMessage="1" sqref="B18:C18 B42:C42 B20:C20 B22:C22 B24:C24 B26:C26 B28:C28 B30:C30 B32:C32 B34:C34 B36:C36 B38:C38 B40:C40 B44:C44">
      <formula1>"7:00,7:30,8:00,8:30,9:00,9:30,10:00,10:30,11:00,11:30,12:00,12:30,13:00,13:30,14:00,14:30,15:00,15:30,16:00,16:30,17:00,17:30,18:00,18:30,19:00,19:30,20:00,20:30,21:00,21:30,22:00,22:30,23:00,23:30,00:00,0:30,1:00,1:30,5:00,5:30,6:00,6:30"</formula1>
    </dataValidation>
    <dataValidation errorStyle="information" type="list" allowBlank="1" sqref="A17:B17 A41:B41 A19:B19 A21:B21 A23:B23 A25:B25 A27:B27 A29:B29 A31:B31 A33:B33 A35:B35 A37:B37 A39:B39 A43:B43">
      <formula1>"7:00,7:30,8:00,8:30,9:00,9:30,10:00,10:30,11:00,11:30,12:00,12:30,13:00,13:30,14:00,14:30,15:00,15:30,16:00,16:30,17:00,17:30,18:00,18:30,19:00,19:30,20:00,20:30,21:00,21:30,22:00,22:30,23:00,23:30,00:00,0:30,1:00,1:30,5:00,5:30,6:00,6:30"</formula1>
    </dataValidation>
    <dataValidation type="list" allowBlank="1" showInputMessage="1" showErrorMessage="1" sqref="A3:E4">
      <formula1>"認定済,申請中"</formula1>
    </dataValidation>
    <dataValidation type="list" allowBlank="1" showInputMessage="1" showErrorMessage="1" sqref="O10:U11">
      <formula1>"要支援1,要支援2,要介護1,要介護2,要介護3,要介護4,要介護5,事業対象者"</formula1>
    </dataValidation>
    <dataValidation type="list" allowBlank="1" showInputMessage="1" showErrorMessage="1" sqref="K10:K12">
      <formula1>"男,女"</formula1>
    </dataValidation>
    <dataValidation type="list" allowBlank="1" showInputMessage="1" showErrorMessage="1" sqref="G10:I10">
      <formula1>"明治,大正,昭和,平成,令和"</formula1>
    </dataValidation>
    <dataValidation type="date" operator="greaterThanOrEqual" allowBlank="1" showInputMessage="1" showErrorMessage="1" sqref="L3:N4">
      <formula1>2019</formula1>
    </dataValidation>
  </dataValidations>
  <printOptions horizontalCentered="1" verticalCentered="1"/>
  <pageMargins left="0" right="0" top="0" bottom="0" header="0" footer="0"/>
  <pageSetup blackAndWhite="1" fitToHeight="0" horizontalDpi="600" verticalDpi="600" orientation="landscape" paperSize="9" scale="10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AU44"/>
  <sheetViews>
    <sheetView zoomScale="130" zoomScaleNormal="130" zoomScaleSheetLayoutView="100" zoomScalePageLayoutView="0" workbookViewId="0" topLeftCell="A2">
      <selection activeCell="I2" sqref="I2"/>
    </sheetView>
  </sheetViews>
  <sheetFormatPr defaultColWidth="3.00390625" defaultRowHeight="13.5"/>
  <cols>
    <col min="1" max="13" width="3.00390625" style="2" customWidth="1"/>
    <col min="14" max="14" width="4.375" style="2" customWidth="1"/>
    <col min="15" max="15" width="3.00390625" style="2" customWidth="1"/>
    <col min="16" max="16" width="3.125" style="2" customWidth="1"/>
    <col min="17" max="46" width="3.00390625" style="2" customWidth="1"/>
    <col min="47" max="47" width="2.50390625" style="2" customWidth="1"/>
    <col min="48" max="16384" width="3.00390625" style="2" customWidth="1"/>
  </cols>
  <sheetData>
    <row r="1" spans="1:9" s="103" customFormat="1" ht="18" customHeight="1">
      <c r="A1" s="330"/>
      <c r="B1" s="330"/>
      <c r="C1" s="330"/>
      <c r="E1" s="102"/>
      <c r="F1" s="28"/>
      <c r="I1" s="28"/>
    </row>
    <row r="2" s="103" customFormat="1" ht="9" customHeight="1"/>
    <row r="3" spans="1:47" s="103" customFormat="1" ht="9.75" customHeight="1">
      <c r="A3" s="331" t="str">
        <f>'サービス利用票'!A3</f>
        <v>認定済</v>
      </c>
      <c r="B3" s="332"/>
      <c r="C3" s="332"/>
      <c r="D3" s="332"/>
      <c r="E3" s="333"/>
      <c r="F3" s="6"/>
      <c r="G3" s="6"/>
      <c r="H3" s="6"/>
      <c r="I3" s="6"/>
      <c r="J3" s="6"/>
      <c r="K3" s="6"/>
      <c r="L3" s="337">
        <f>IF('サービス利用票'!L3="","",'サービス利用票'!L3)</f>
        <v>2019</v>
      </c>
      <c r="M3" s="337"/>
      <c r="N3" s="337"/>
      <c r="O3" s="338" t="s">
        <v>38</v>
      </c>
      <c r="P3" s="339">
        <f>IF('サービス利用票'!P3="","",'サービス利用票'!P3)</f>
      </c>
      <c r="Q3" s="338" t="s">
        <v>37</v>
      </c>
      <c r="R3" s="338" t="s">
        <v>40</v>
      </c>
      <c r="S3" s="340" t="s">
        <v>4</v>
      </c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6"/>
      <c r="AJ3" s="6"/>
      <c r="AK3" s="474" t="s">
        <v>100</v>
      </c>
      <c r="AL3" s="373"/>
      <c r="AM3" s="373"/>
      <c r="AN3" s="373"/>
      <c r="AO3" s="373"/>
      <c r="AP3" s="373"/>
      <c r="AQ3" s="373"/>
      <c r="AR3" s="373"/>
      <c r="AS3" s="373"/>
      <c r="AT3" s="373"/>
      <c r="AU3" s="383"/>
    </row>
    <row r="4" spans="1:47" s="103" customFormat="1" ht="9.75" customHeight="1">
      <c r="A4" s="334"/>
      <c r="B4" s="335"/>
      <c r="C4" s="335"/>
      <c r="D4" s="335"/>
      <c r="E4" s="336"/>
      <c r="F4" s="6"/>
      <c r="G4" s="6"/>
      <c r="H4" s="6"/>
      <c r="I4" s="6"/>
      <c r="J4" s="6"/>
      <c r="K4" s="6"/>
      <c r="L4" s="337"/>
      <c r="M4" s="337"/>
      <c r="N4" s="337"/>
      <c r="O4" s="338"/>
      <c r="P4" s="339"/>
      <c r="Q4" s="338"/>
      <c r="R4" s="338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6"/>
      <c r="AJ4" s="6"/>
      <c r="AK4" s="485"/>
      <c r="AL4" s="374"/>
      <c r="AM4" s="374"/>
      <c r="AN4" s="374"/>
      <c r="AO4" s="374"/>
      <c r="AP4" s="374"/>
      <c r="AQ4" s="374"/>
      <c r="AR4" s="374"/>
      <c r="AS4" s="374"/>
      <c r="AT4" s="374"/>
      <c r="AU4" s="384"/>
    </row>
    <row r="5" spans="1:47" ht="6" customHeight="1" thickBo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36"/>
      <c r="AO5" s="136"/>
      <c r="AP5" s="136"/>
      <c r="AQ5" s="136"/>
      <c r="AR5" s="136"/>
      <c r="AS5" s="136"/>
      <c r="AT5" s="105"/>
      <c r="AU5" s="105"/>
    </row>
    <row r="6" spans="1:47" ht="17.25" customHeight="1">
      <c r="A6" s="342" t="s">
        <v>98</v>
      </c>
      <c r="B6" s="343"/>
      <c r="C6" s="343"/>
      <c r="D6" s="346"/>
      <c r="E6" s="346"/>
      <c r="F6" s="346"/>
      <c r="G6" s="346"/>
      <c r="H6" s="186">
        <v>0</v>
      </c>
      <c r="I6" s="159">
        <v>8</v>
      </c>
      <c r="J6" s="159">
        <v>2</v>
      </c>
      <c r="K6" s="159">
        <v>0</v>
      </c>
      <c r="L6" s="159">
        <v>4</v>
      </c>
      <c r="M6" s="161">
        <v>0</v>
      </c>
      <c r="N6" s="356" t="s">
        <v>52</v>
      </c>
      <c r="O6" s="356"/>
      <c r="P6" s="356"/>
      <c r="Q6" s="358" t="s">
        <v>96</v>
      </c>
      <c r="R6" s="358"/>
      <c r="S6" s="358"/>
      <c r="T6" s="358"/>
      <c r="U6" s="358"/>
      <c r="V6" s="360" t="s">
        <v>45</v>
      </c>
      <c r="W6" s="360"/>
      <c r="X6" s="360"/>
      <c r="Y6" s="360"/>
      <c r="Z6" s="362">
        <f>IF('サービス利用票'!Z6="","",'サービス利用票'!Z6)</f>
      </c>
      <c r="AA6" s="363"/>
      <c r="AB6" s="363"/>
      <c r="AC6" s="363"/>
      <c r="AD6" s="363"/>
      <c r="AE6" s="363"/>
      <c r="AF6" s="363"/>
      <c r="AG6" s="363"/>
      <c r="AH6" s="363"/>
      <c r="AI6" s="363"/>
      <c r="AJ6" s="364"/>
      <c r="AK6" s="365" t="s">
        <v>3</v>
      </c>
      <c r="AL6" s="366"/>
      <c r="AM6" s="367"/>
      <c r="AN6" s="486">
        <f>IF('サービス利用票'!AN6="","",'サービス利用票'!AN6)</f>
      </c>
      <c r="AO6" s="487"/>
      <c r="AP6" s="487"/>
      <c r="AQ6" s="350" t="s">
        <v>38</v>
      </c>
      <c r="AR6" s="352">
        <f>IF('サービス利用票'!AP6="","",'サービス利用票'!AP6)</f>
      </c>
      <c r="AS6" s="350" t="s">
        <v>37</v>
      </c>
      <c r="AT6" s="490">
        <f>IF('サービス利用票'!AR6="","",'サービス利用票'!AR6)</f>
      </c>
      <c r="AU6" s="354" t="s">
        <v>2</v>
      </c>
    </row>
    <row r="7" spans="1:47" ht="17.25" customHeight="1">
      <c r="A7" s="344"/>
      <c r="B7" s="345"/>
      <c r="C7" s="345"/>
      <c r="D7" s="347"/>
      <c r="E7" s="347"/>
      <c r="F7" s="347"/>
      <c r="G7" s="347"/>
      <c r="H7" s="187"/>
      <c r="I7" s="160"/>
      <c r="J7" s="160"/>
      <c r="K7" s="160"/>
      <c r="L7" s="160"/>
      <c r="M7" s="162"/>
      <c r="N7" s="357"/>
      <c r="O7" s="357"/>
      <c r="P7" s="357"/>
      <c r="Q7" s="359"/>
      <c r="R7" s="359"/>
      <c r="S7" s="359"/>
      <c r="T7" s="359"/>
      <c r="U7" s="359"/>
      <c r="V7" s="361"/>
      <c r="W7" s="361"/>
      <c r="X7" s="361"/>
      <c r="Y7" s="361"/>
      <c r="Z7" s="348">
        <f>IF('サービス利用票'!Z7="","",'サービス利用票'!Z7)</f>
      </c>
      <c r="AA7" s="349"/>
      <c r="AB7" s="349"/>
      <c r="AC7" s="349"/>
      <c r="AD7" s="349"/>
      <c r="AE7" s="8" t="s">
        <v>55</v>
      </c>
      <c r="AF7" s="349">
        <f>IF('サービス利用票'!AF7="","",'サービス利用票'!AF7)</f>
      </c>
      <c r="AG7" s="349"/>
      <c r="AH7" s="349"/>
      <c r="AI7" s="349"/>
      <c r="AJ7" s="371"/>
      <c r="AK7" s="368"/>
      <c r="AL7" s="369"/>
      <c r="AM7" s="370"/>
      <c r="AN7" s="488"/>
      <c r="AO7" s="489"/>
      <c r="AP7" s="489"/>
      <c r="AQ7" s="351"/>
      <c r="AR7" s="353"/>
      <c r="AS7" s="351"/>
      <c r="AT7" s="491"/>
      <c r="AU7" s="355"/>
    </row>
    <row r="8" spans="1:47" ht="12.75" customHeight="1">
      <c r="A8" s="344" t="s">
        <v>99</v>
      </c>
      <c r="B8" s="345"/>
      <c r="C8" s="345"/>
      <c r="D8" s="372">
        <f>'サービス利用票'!D8</f>
        <v>0</v>
      </c>
      <c r="E8" s="372">
        <f>'サービス利用票'!E8</f>
        <v>0</v>
      </c>
      <c r="F8" s="372">
        <f>'サービス利用票'!F8</f>
        <v>0</v>
      </c>
      <c r="G8" s="372">
        <f>'サービス利用票'!G8</f>
        <v>0</v>
      </c>
      <c r="H8" s="372">
        <f>'サービス利用票'!H8</f>
        <v>0</v>
      </c>
      <c r="I8" s="372">
        <f>'サービス利用票'!I8</f>
        <v>0</v>
      </c>
      <c r="J8" s="372">
        <f>'サービス利用票'!J8</f>
        <v>0</v>
      </c>
      <c r="K8" s="372">
        <f>'サービス利用票'!K8</f>
        <v>0</v>
      </c>
      <c r="L8" s="372">
        <f>'サービス利用票'!L8</f>
        <v>0</v>
      </c>
      <c r="M8" s="372">
        <f>'サービス利用票'!M8</f>
        <v>0</v>
      </c>
      <c r="N8" s="375" t="s">
        <v>53</v>
      </c>
      <c r="O8" s="375"/>
      <c r="P8" s="375"/>
      <c r="Q8" s="376">
        <f>'サービス利用票'!Q8</f>
        <v>0</v>
      </c>
      <c r="R8" s="376"/>
      <c r="S8" s="376"/>
      <c r="T8" s="376"/>
      <c r="U8" s="376"/>
      <c r="V8" s="376"/>
      <c r="W8" s="376"/>
      <c r="X8" s="376"/>
      <c r="Y8" s="377"/>
      <c r="Z8" s="378" t="s">
        <v>56</v>
      </c>
      <c r="AA8" s="379"/>
      <c r="AB8" s="379"/>
      <c r="AC8" s="380"/>
      <c r="AD8" s="373"/>
      <c r="AE8" s="373"/>
      <c r="AF8" s="373"/>
      <c r="AG8" s="373"/>
      <c r="AH8" s="373"/>
      <c r="AI8" s="373"/>
      <c r="AJ8" s="383"/>
      <c r="AK8" s="394" t="s">
        <v>54</v>
      </c>
      <c r="AL8" s="395"/>
      <c r="AM8" s="396"/>
      <c r="AN8" s="378">
        <f>IF('サービス利用票'!AP8="","",'サービス利用票'!AP8)</f>
      </c>
      <c r="AO8" s="379"/>
      <c r="AP8" s="379"/>
      <c r="AQ8" s="379" t="s">
        <v>38</v>
      </c>
      <c r="AR8" s="373">
        <f>IF('サービス利用票'!AR8="","",'サービス利用票'!AR8)</f>
      </c>
      <c r="AS8" s="379" t="s">
        <v>37</v>
      </c>
      <c r="AT8" s="373">
        <f>IF('サービス利用票'!AT8="","",'サービス利用票'!AT8)</f>
      </c>
      <c r="AU8" s="400" t="s">
        <v>2</v>
      </c>
    </row>
    <row r="9" spans="1:47" ht="19.5" customHeight="1">
      <c r="A9" s="344"/>
      <c r="B9" s="345"/>
      <c r="C9" s="345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5"/>
      <c r="O9" s="375"/>
      <c r="P9" s="375"/>
      <c r="Q9" s="401">
        <f>'サービス利用票'!Q9</f>
        <v>0</v>
      </c>
      <c r="R9" s="401"/>
      <c r="S9" s="401"/>
      <c r="T9" s="401"/>
      <c r="U9" s="401"/>
      <c r="V9" s="401"/>
      <c r="W9" s="401"/>
      <c r="X9" s="401"/>
      <c r="Y9" s="107" t="s">
        <v>0</v>
      </c>
      <c r="Z9" s="381"/>
      <c r="AA9" s="351"/>
      <c r="AB9" s="351"/>
      <c r="AC9" s="382"/>
      <c r="AD9" s="374"/>
      <c r="AE9" s="374"/>
      <c r="AF9" s="374"/>
      <c r="AG9" s="374"/>
      <c r="AH9" s="374"/>
      <c r="AI9" s="374"/>
      <c r="AJ9" s="384"/>
      <c r="AK9" s="368"/>
      <c r="AL9" s="369"/>
      <c r="AM9" s="370"/>
      <c r="AN9" s="381"/>
      <c r="AO9" s="351"/>
      <c r="AP9" s="351"/>
      <c r="AQ9" s="351"/>
      <c r="AR9" s="374"/>
      <c r="AS9" s="351"/>
      <c r="AT9" s="374"/>
      <c r="AU9" s="355"/>
    </row>
    <row r="10" spans="1:47" ht="18.75" customHeight="1">
      <c r="A10" s="402" t="s">
        <v>5</v>
      </c>
      <c r="B10" s="403"/>
      <c r="C10" s="404"/>
      <c r="D10" s="411" t="s">
        <v>92</v>
      </c>
      <c r="E10" s="403"/>
      <c r="F10" s="403"/>
      <c r="G10" s="373">
        <f>'サービス利用票'!G10</f>
        <v>0</v>
      </c>
      <c r="H10" s="373"/>
      <c r="I10" s="383"/>
      <c r="J10" s="412" t="s">
        <v>6</v>
      </c>
      <c r="K10" s="415">
        <f>'サービス利用票'!K10</f>
        <v>0</v>
      </c>
      <c r="L10" s="397" t="s">
        <v>43</v>
      </c>
      <c r="M10" s="398"/>
      <c r="N10" s="399"/>
      <c r="O10" s="431">
        <f>IF('サービス利用票'!O10="","",'サービス利用票'!O10)</f>
      </c>
      <c r="P10" s="432"/>
      <c r="Q10" s="432"/>
      <c r="R10" s="432"/>
      <c r="S10" s="432"/>
      <c r="T10" s="432"/>
      <c r="U10" s="433"/>
      <c r="V10" s="418" t="s">
        <v>46</v>
      </c>
      <c r="W10" s="419"/>
      <c r="X10" s="419"/>
      <c r="Y10" s="420"/>
      <c r="Z10" s="108"/>
      <c r="AA10" s="109"/>
      <c r="AB10" s="109"/>
      <c r="AC10" s="109"/>
      <c r="AD10" s="109"/>
      <c r="AE10" s="109"/>
      <c r="AF10" s="109"/>
      <c r="AG10" s="110"/>
      <c r="AH10" s="418" t="s">
        <v>50</v>
      </c>
      <c r="AI10" s="419"/>
      <c r="AJ10" s="420"/>
      <c r="AK10" s="108"/>
      <c r="AL10" s="109"/>
      <c r="AM10" s="109"/>
      <c r="AN10" s="109"/>
      <c r="AO10" s="109"/>
      <c r="AP10" s="110"/>
      <c r="AQ10" s="385" t="s">
        <v>101</v>
      </c>
      <c r="AR10" s="386"/>
      <c r="AS10" s="387"/>
      <c r="AT10" s="474">
        <f>IF('サービス利用票'!AT10="","",'サービス利用票'!AT10)</f>
      </c>
      <c r="AU10" s="475"/>
    </row>
    <row r="11" spans="1:47" ht="18.75" customHeight="1">
      <c r="A11" s="405"/>
      <c r="B11" s="406"/>
      <c r="C11" s="407"/>
      <c r="D11" s="456">
        <f>'サービス利用票'!D11</f>
        <v>0</v>
      </c>
      <c r="E11" s="406" t="s">
        <v>38</v>
      </c>
      <c r="F11" s="429">
        <f>'サービス利用票'!F11</f>
        <v>0</v>
      </c>
      <c r="G11" s="406" t="s">
        <v>37</v>
      </c>
      <c r="H11" s="429">
        <f>'サービス利用票'!H11</f>
        <v>0</v>
      </c>
      <c r="I11" s="407" t="s">
        <v>2</v>
      </c>
      <c r="J11" s="413"/>
      <c r="K11" s="416"/>
      <c r="L11" s="477" t="s">
        <v>44</v>
      </c>
      <c r="M11" s="478"/>
      <c r="N11" s="479"/>
      <c r="O11" s="431">
        <f>IF('サービス利用票'!O11="","",'サービス利用票'!O11)</f>
      </c>
      <c r="P11" s="432"/>
      <c r="Q11" s="432"/>
      <c r="R11" s="432"/>
      <c r="S11" s="432"/>
      <c r="T11" s="432"/>
      <c r="U11" s="433"/>
      <c r="V11" s="421"/>
      <c r="W11" s="422"/>
      <c r="X11" s="422"/>
      <c r="Y11" s="423"/>
      <c r="Z11" s="427">
        <f>'サービス利用票'!Z11</f>
        <v>0</v>
      </c>
      <c r="AA11" s="428"/>
      <c r="AB11" s="428"/>
      <c r="AC11" s="428"/>
      <c r="AD11" s="165" t="s">
        <v>86</v>
      </c>
      <c r="AE11" s="165"/>
      <c r="AF11" s="111" t="s">
        <v>51</v>
      </c>
      <c r="AG11" s="112" t="s">
        <v>1</v>
      </c>
      <c r="AH11" s="421"/>
      <c r="AI11" s="422"/>
      <c r="AJ11" s="423"/>
      <c r="AK11" s="434">
        <f>'サービス利用票'!AK11</f>
        <v>0</v>
      </c>
      <c r="AL11" s="350"/>
      <c r="AM11" s="113" t="s">
        <v>38</v>
      </c>
      <c r="AN11" s="114">
        <f>'サービス利用票'!AN11</f>
        <v>0</v>
      </c>
      <c r="AO11" s="113" t="s">
        <v>37</v>
      </c>
      <c r="AP11" s="115" t="s">
        <v>48</v>
      </c>
      <c r="AQ11" s="388"/>
      <c r="AR11" s="389"/>
      <c r="AS11" s="390"/>
      <c r="AT11" s="456"/>
      <c r="AU11" s="476"/>
    </row>
    <row r="12" spans="1:47" ht="18.75" customHeight="1" thickBot="1">
      <c r="A12" s="408"/>
      <c r="B12" s="409"/>
      <c r="C12" s="410"/>
      <c r="D12" s="457"/>
      <c r="E12" s="409"/>
      <c r="F12" s="430"/>
      <c r="G12" s="409"/>
      <c r="H12" s="430"/>
      <c r="I12" s="410"/>
      <c r="J12" s="414"/>
      <c r="K12" s="417"/>
      <c r="L12" s="480"/>
      <c r="M12" s="481"/>
      <c r="N12" s="482"/>
      <c r="O12" s="435">
        <f>IF('サービス利用票'!P12="","",'サービス利用票'!P12)</f>
      </c>
      <c r="P12" s="436"/>
      <c r="Q12" s="18" t="s">
        <v>38</v>
      </c>
      <c r="R12" s="116">
        <f>IF('サービス利用票'!R12="","",'サービス利用票'!R12)</f>
      </c>
      <c r="S12" s="18" t="s">
        <v>37</v>
      </c>
      <c r="T12" s="116">
        <f>IF('サービス利用票'!T12="","",'サービス利用票'!T12)</f>
      </c>
      <c r="U12" s="20" t="s">
        <v>2</v>
      </c>
      <c r="V12" s="424"/>
      <c r="W12" s="425"/>
      <c r="X12" s="425"/>
      <c r="Y12" s="426"/>
      <c r="Z12" s="117"/>
      <c r="AA12" s="118"/>
      <c r="AB12" s="118"/>
      <c r="AC12" s="118"/>
      <c r="AD12" s="118"/>
      <c r="AE12" s="118"/>
      <c r="AF12" s="118"/>
      <c r="AG12" s="119"/>
      <c r="AH12" s="424"/>
      <c r="AI12" s="425"/>
      <c r="AJ12" s="426"/>
      <c r="AK12" s="437">
        <f>'サービス利用票'!AK12</f>
        <v>0</v>
      </c>
      <c r="AL12" s="438"/>
      <c r="AM12" s="120" t="s">
        <v>38</v>
      </c>
      <c r="AN12" s="121">
        <f>'サービス利用票'!AN12</f>
        <v>0</v>
      </c>
      <c r="AO12" s="120" t="s">
        <v>37</v>
      </c>
      <c r="AP12" s="122" t="s">
        <v>49</v>
      </c>
      <c r="AQ12" s="391"/>
      <c r="AR12" s="392"/>
      <c r="AS12" s="393"/>
      <c r="AT12" s="117"/>
      <c r="AU12" s="123" t="s">
        <v>2</v>
      </c>
    </row>
    <row r="13" ht="4.5" customHeight="1" thickBot="1"/>
    <row r="14" spans="1:47" ht="12">
      <c r="A14" s="439" t="s">
        <v>7</v>
      </c>
      <c r="B14" s="440"/>
      <c r="C14" s="441"/>
      <c r="D14" s="448" t="s">
        <v>8</v>
      </c>
      <c r="E14" s="448"/>
      <c r="F14" s="448"/>
      <c r="G14" s="448"/>
      <c r="H14" s="448"/>
      <c r="I14" s="450" t="s">
        <v>42</v>
      </c>
      <c r="J14" s="450"/>
      <c r="K14" s="450"/>
      <c r="L14" s="450"/>
      <c r="M14" s="451"/>
      <c r="N14" s="124"/>
      <c r="O14" s="452" t="s">
        <v>9</v>
      </c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3"/>
    </row>
    <row r="15" spans="1:47" ht="12">
      <c r="A15" s="442"/>
      <c r="B15" s="443"/>
      <c r="C15" s="444"/>
      <c r="D15" s="449"/>
      <c r="E15" s="449"/>
      <c r="F15" s="449"/>
      <c r="G15" s="449"/>
      <c r="H15" s="449"/>
      <c r="I15" s="375"/>
      <c r="J15" s="375"/>
      <c r="K15" s="375"/>
      <c r="L15" s="375"/>
      <c r="M15" s="375"/>
      <c r="N15" s="125" t="s">
        <v>41</v>
      </c>
      <c r="O15" s="126" t="e">
        <f>DATE(L3,P3,1)</f>
        <v>#VALUE!</v>
      </c>
      <c r="P15" s="127" t="e">
        <f>O15+1</f>
        <v>#VALUE!</v>
      </c>
      <c r="Q15" s="127" t="e">
        <f>P15+1</f>
        <v>#VALUE!</v>
      </c>
      <c r="R15" s="127" t="e">
        <f aca="true" t="shared" si="0" ref="R15:AS15">Q15+1</f>
        <v>#VALUE!</v>
      </c>
      <c r="S15" s="127" t="e">
        <f t="shared" si="0"/>
        <v>#VALUE!</v>
      </c>
      <c r="T15" s="127" t="e">
        <f t="shared" si="0"/>
        <v>#VALUE!</v>
      </c>
      <c r="U15" s="127" t="e">
        <f>T15+1</f>
        <v>#VALUE!</v>
      </c>
      <c r="V15" s="127" t="e">
        <f t="shared" si="0"/>
        <v>#VALUE!</v>
      </c>
      <c r="W15" s="127" t="e">
        <f t="shared" si="0"/>
        <v>#VALUE!</v>
      </c>
      <c r="X15" s="127" t="e">
        <f t="shared" si="0"/>
        <v>#VALUE!</v>
      </c>
      <c r="Y15" s="127" t="e">
        <f t="shared" si="0"/>
        <v>#VALUE!</v>
      </c>
      <c r="Z15" s="127" t="e">
        <f t="shared" si="0"/>
        <v>#VALUE!</v>
      </c>
      <c r="AA15" s="127" t="e">
        <f t="shared" si="0"/>
        <v>#VALUE!</v>
      </c>
      <c r="AB15" s="127" t="e">
        <f t="shared" si="0"/>
        <v>#VALUE!</v>
      </c>
      <c r="AC15" s="127" t="e">
        <f t="shared" si="0"/>
        <v>#VALUE!</v>
      </c>
      <c r="AD15" s="127" t="e">
        <f t="shared" si="0"/>
        <v>#VALUE!</v>
      </c>
      <c r="AE15" s="127" t="e">
        <f t="shared" si="0"/>
        <v>#VALUE!</v>
      </c>
      <c r="AF15" s="127" t="e">
        <f t="shared" si="0"/>
        <v>#VALUE!</v>
      </c>
      <c r="AG15" s="127" t="e">
        <f t="shared" si="0"/>
        <v>#VALUE!</v>
      </c>
      <c r="AH15" s="127" t="e">
        <f t="shared" si="0"/>
        <v>#VALUE!</v>
      </c>
      <c r="AI15" s="127" t="e">
        <f t="shared" si="0"/>
        <v>#VALUE!</v>
      </c>
      <c r="AJ15" s="127" t="e">
        <f t="shared" si="0"/>
        <v>#VALUE!</v>
      </c>
      <c r="AK15" s="127" t="e">
        <f t="shared" si="0"/>
        <v>#VALUE!</v>
      </c>
      <c r="AL15" s="127" t="e">
        <f t="shared" si="0"/>
        <v>#VALUE!</v>
      </c>
      <c r="AM15" s="127" t="e">
        <f t="shared" si="0"/>
        <v>#VALUE!</v>
      </c>
      <c r="AN15" s="127" t="e">
        <f t="shared" si="0"/>
        <v>#VALUE!</v>
      </c>
      <c r="AO15" s="127" t="e">
        <f t="shared" si="0"/>
        <v>#VALUE!</v>
      </c>
      <c r="AP15" s="128" t="e">
        <f t="shared" si="0"/>
        <v>#VALUE!</v>
      </c>
      <c r="AQ15" s="128" t="e">
        <f t="shared" si="0"/>
        <v>#VALUE!</v>
      </c>
      <c r="AR15" s="128" t="e">
        <f t="shared" si="0"/>
        <v>#VALUE!</v>
      </c>
      <c r="AS15" s="128" t="e">
        <f t="shared" si="0"/>
        <v>#VALUE!</v>
      </c>
      <c r="AT15" s="454" t="s">
        <v>10</v>
      </c>
      <c r="AU15" s="455"/>
    </row>
    <row r="16" spans="1:47" ht="12">
      <c r="A16" s="445"/>
      <c r="B16" s="446"/>
      <c r="C16" s="447"/>
      <c r="D16" s="449"/>
      <c r="E16" s="449"/>
      <c r="F16" s="449"/>
      <c r="G16" s="449"/>
      <c r="H16" s="449"/>
      <c r="I16" s="375"/>
      <c r="J16" s="375"/>
      <c r="K16" s="375"/>
      <c r="L16" s="375"/>
      <c r="M16" s="375"/>
      <c r="N16" s="125" t="s">
        <v>11</v>
      </c>
      <c r="O16" s="130" t="e">
        <f>O15</f>
        <v>#VALUE!</v>
      </c>
      <c r="P16" s="130" t="e">
        <f>P15</f>
        <v>#VALUE!</v>
      </c>
      <c r="Q16" s="130" t="e">
        <f aca="true" t="shared" si="1" ref="Q16:AR16">Q15</f>
        <v>#VALUE!</v>
      </c>
      <c r="R16" s="130" t="e">
        <f t="shared" si="1"/>
        <v>#VALUE!</v>
      </c>
      <c r="S16" s="130" t="e">
        <f t="shared" si="1"/>
        <v>#VALUE!</v>
      </c>
      <c r="T16" s="130" t="e">
        <f t="shared" si="1"/>
        <v>#VALUE!</v>
      </c>
      <c r="U16" s="130" t="e">
        <f t="shared" si="1"/>
        <v>#VALUE!</v>
      </c>
      <c r="V16" s="130" t="e">
        <f t="shared" si="1"/>
        <v>#VALUE!</v>
      </c>
      <c r="W16" s="130" t="e">
        <f t="shared" si="1"/>
        <v>#VALUE!</v>
      </c>
      <c r="X16" s="130" t="e">
        <f t="shared" si="1"/>
        <v>#VALUE!</v>
      </c>
      <c r="Y16" s="130" t="e">
        <f t="shared" si="1"/>
        <v>#VALUE!</v>
      </c>
      <c r="Z16" s="130" t="e">
        <f t="shared" si="1"/>
        <v>#VALUE!</v>
      </c>
      <c r="AA16" s="130" t="e">
        <f t="shared" si="1"/>
        <v>#VALUE!</v>
      </c>
      <c r="AB16" s="130" t="e">
        <f t="shared" si="1"/>
        <v>#VALUE!</v>
      </c>
      <c r="AC16" s="130" t="e">
        <f t="shared" si="1"/>
        <v>#VALUE!</v>
      </c>
      <c r="AD16" s="130" t="e">
        <f t="shared" si="1"/>
        <v>#VALUE!</v>
      </c>
      <c r="AE16" s="130" t="e">
        <f t="shared" si="1"/>
        <v>#VALUE!</v>
      </c>
      <c r="AF16" s="130" t="e">
        <f t="shared" si="1"/>
        <v>#VALUE!</v>
      </c>
      <c r="AG16" s="130" t="e">
        <f t="shared" si="1"/>
        <v>#VALUE!</v>
      </c>
      <c r="AH16" s="130" t="e">
        <f t="shared" si="1"/>
        <v>#VALUE!</v>
      </c>
      <c r="AI16" s="130" t="e">
        <f t="shared" si="1"/>
        <v>#VALUE!</v>
      </c>
      <c r="AJ16" s="130" t="e">
        <f t="shared" si="1"/>
        <v>#VALUE!</v>
      </c>
      <c r="AK16" s="130" t="e">
        <f t="shared" si="1"/>
        <v>#VALUE!</v>
      </c>
      <c r="AL16" s="130" t="e">
        <f t="shared" si="1"/>
        <v>#VALUE!</v>
      </c>
      <c r="AM16" s="130" t="e">
        <f t="shared" si="1"/>
        <v>#VALUE!</v>
      </c>
      <c r="AN16" s="130" t="e">
        <f t="shared" si="1"/>
        <v>#VALUE!</v>
      </c>
      <c r="AO16" s="130" t="e">
        <f t="shared" si="1"/>
        <v>#VALUE!</v>
      </c>
      <c r="AP16" s="131" t="e">
        <f t="shared" si="1"/>
        <v>#VALUE!</v>
      </c>
      <c r="AQ16" s="131" t="e">
        <f t="shared" si="1"/>
        <v>#VALUE!</v>
      </c>
      <c r="AR16" s="131" t="e">
        <f t="shared" si="1"/>
        <v>#VALUE!</v>
      </c>
      <c r="AS16" s="131" t="e">
        <f>AS15</f>
        <v>#VALUE!</v>
      </c>
      <c r="AT16" s="454"/>
      <c r="AU16" s="455"/>
    </row>
    <row r="17" spans="1:47" ht="12">
      <c r="A17" s="458">
        <f>IF('サービス利用票'!A17="","",'サービス利用票'!A17)</f>
      </c>
      <c r="B17" s="373"/>
      <c r="C17" s="104" t="s">
        <v>57</v>
      </c>
      <c r="D17" s="459" t="str">
        <f>IF('サービス利用票'!D17="","",'サービス利用票'!D17)</f>
        <v>短期集中介護予防通所サービス</v>
      </c>
      <c r="E17" s="460"/>
      <c r="F17" s="460"/>
      <c r="G17" s="460"/>
      <c r="H17" s="461"/>
      <c r="I17" s="465">
        <f>IF('サービス利用票'!I17="","",'サービス利用票'!I17)</f>
      </c>
      <c r="J17" s="466"/>
      <c r="K17" s="466"/>
      <c r="L17" s="466"/>
      <c r="M17" s="467"/>
      <c r="N17" s="129" t="s">
        <v>12</v>
      </c>
      <c r="O17" s="106">
        <f>IF('サービス利用票'!O17="","",'サービス利用票'!O17)</f>
      </c>
      <c r="P17" s="106">
        <f>IF('サービス利用票'!P17="","",'サービス利用票'!P17)</f>
      </c>
      <c r="Q17" s="106">
        <f>IF('サービス利用票'!Q17="","",'サービス利用票'!Q17)</f>
      </c>
      <c r="R17" s="106">
        <f>IF('サービス利用票'!R17="","",'サービス利用票'!R17)</f>
      </c>
      <c r="S17" s="106">
        <f>IF('サービス利用票'!S17="","",'サービス利用票'!S17)</f>
      </c>
      <c r="T17" s="106">
        <f>IF('サービス利用票'!T17="","",'サービス利用票'!T17)</f>
      </c>
      <c r="U17" s="106">
        <f>IF('サービス利用票'!U17="","",'サービス利用票'!U17)</f>
      </c>
      <c r="V17" s="106">
        <f>IF('サービス利用票'!V17="","",'サービス利用票'!V17)</f>
      </c>
      <c r="W17" s="106">
        <f>IF('サービス利用票'!W17="","",'サービス利用票'!W17)</f>
      </c>
      <c r="X17" s="106">
        <f>IF('サービス利用票'!X17="","",'サービス利用票'!X17)</f>
      </c>
      <c r="Y17" s="106">
        <f>IF('サービス利用票'!Y17="","",'サービス利用票'!Y17)</f>
      </c>
      <c r="Z17" s="106">
        <f>IF('サービス利用票'!Z17="","",'サービス利用票'!Z17)</f>
      </c>
      <c r="AA17" s="106">
        <f>IF('サービス利用票'!AA17="","",'サービス利用票'!AA17)</f>
      </c>
      <c r="AB17" s="106">
        <f>IF('サービス利用票'!AB17="","",'サービス利用票'!AB17)</f>
      </c>
      <c r="AC17" s="106">
        <f>IF('サービス利用票'!AC17="","",'サービス利用票'!AC17)</f>
      </c>
      <c r="AD17" s="106">
        <f>IF('サービス利用票'!AD17="","",'サービス利用票'!AD17)</f>
      </c>
      <c r="AE17" s="106">
        <f>IF('サービス利用票'!AE17="","",'サービス利用票'!AE17)</f>
      </c>
      <c r="AF17" s="106">
        <f>IF('サービス利用票'!AF17="","",'サービス利用票'!AF17)</f>
      </c>
      <c r="AG17" s="106">
        <f>IF('サービス利用票'!AG17="","",'サービス利用票'!AG17)</f>
      </c>
      <c r="AH17" s="106">
        <f>IF('サービス利用票'!AH17="","",'サービス利用票'!AH17)</f>
      </c>
      <c r="AI17" s="106">
        <f>IF('サービス利用票'!AI17="","",'サービス利用票'!AI17)</f>
      </c>
      <c r="AJ17" s="106">
        <f>IF('サービス利用票'!AJ17="","",'サービス利用票'!AJ17)</f>
      </c>
      <c r="AK17" s="106">
        <f>IF('サービス利用票'!AK17="","",'サービス利用票'!AK17)</f>
      </c>
      <c r="AL17" s="106">
        <f>IF('サービス利用票'!AL17="","",'サービス利用票'!AL17)</f>
      </c>
      <c r="AM17" s="106">
        <f>IF('サービス利用票'!AM17="","",'サービス利用票'!AM17)</f>
      </c>
      <c r="AN17" s="106">
        <f>IF('サービス利用票'!AN17="","",'サービス利用票'!AN17)</f>
      </c>
      <c r="AO17" s="106">
        <f>IF('サービス利用票'!AO17="","",'サービス利用票'!AO17)</f>
      </c>
      <c r="AP17" s="106">
        <f>IF('サービス利用票'!AP17="","",'サービス利用票'!AP17)</f>
      </c>
      <c r="AQ17" s="106">
        <f>IF('サービス利用票'!AQ17="","",'サービス利用票'!AQ17)</f>
      </c>
      <c r="AR17" s="106">
        <f>IF('サービス利用票'!AR17="","",'サービス利用票'!AR17)</f>
      </c>
      <c r="AS17" s="106">
        <f>IF('サービス利用票'!AS17="","",'サービス利用票'!AS17)</f>
      </c>
      <c r="AT17" s="471" t="str">
        <f>IF((SUM(O17:AS17))=0," ",SUM(O17:AS17))</f>
        <v> </v>
      </c>
      <c r="AU17" s="472"/>
    </row>
    <row r="18" spans="1:47" ht="12">
      <c r="A18" s="132"/>
      <c r="B18" s="473">
        <f>IF('サービス利用票'!B18="","",'サービス利用票'!B18)</f>
      </c>
      <c r="C18" s="384"/>
      <c r="D18" s="462"/>
      <c r="E18" s="463"/>
      <c r="F18" s="463"/>
      <c r="G18" s="463"/>
      <c r="H18" s="464"/>
      <c r="I18" s="468"/>
      <c r="J18" s="469"/>
      <c r="K18" s="469"/>
      <c r="L18" s="469"/>
      <c r="M18" s="470"/>
      <c r="N18" s="129" t="s">
        <v>13</v>
      </c>
      <c r="O18" s="106">
        <f>IF('サービス利用票'!O18="","",'サービス利用票'!O18)</f>
      </c>
      <c r="P18" s="106">
        <f>IF('サービス利用票'!P18="","",'サービス利用票'!P18)</f>
      </c>
      <c r="Q18" s="106">
        <f>IF('サービス利用票'!Q18="","",'サービス利用票'!Q18)</f>
      </c>
      <c r="R18" s="106">
        <f>IF('サービス利用票'!R18="","",'サービス利用票'!R18)</f>
      </c>
      <c r="S18" s="106">
        <f>IF('サービス利用票'!S18="","",'サービス利用票'!S18)</f>
      </c>
      <c r="T18" s="106">
        <f>IF('サービス利用票'!T18="","",'サービス利用票'!T18)</f>
      </c>
      <c r="U18" s="106">
        <f>IF('サービス利用票'!U18="","",'サービス利用票'!U18)</f>
      </c>
      <c r="V18" s="106">
        <f>IF('サービス利用票'!V18="","",'サービス利用票'!V18)</f>
      </c>
      <c r="W18" s="106">
        <f>IF('サービス利用票'!W18="","",'サービス利用票'!W18)</f>
      </c>
      <c r="X18" s="106">
        <f>IF('サービス利用票'!X18="","",'サービス利用票'!X18)</f>
      </c>
      <c r="Y18" s="106">
        <f>IF('サービス利用票'!Y18="","",'サービス利用票'!Y18)</f>
      </c>
      <c r="Z18" s="106">
        <f>IF('サービス利用票'!Z18="","",'サービス利用票'!Z18)</f>
      </c>
      <c r="AA18" s="106">
        <f>IF('サービス利用票'!AA18="","",'サービス利用票'!AA18)</f>
      </c>
      <c r="AB18" s="106">
        <f>IF('サービス利用票'!AB18="","",'サービス利用票'!AB18)</f>
      </c>
      <c r="AC18" s="106">
        <f>IF('サービス利用票'!AC18="","",'サービス利用票'!AC18)</f>
      </c>
      <c r="AD18" s="106">
        <f>IF('サービス利用票'!AD18="","",'サービス利用票'!AD18)</f>
      </c>
      <c r="AE18" s="106">
        <f>IF('サービス利用票'!AE18="","",'サービス利用票'!AE18)</f>
      </c>
      <c r="AF18" s="106">
        <f>IF('サービス利用票'!AF18="","",'サービス利用票'!AF18)</f>
      </c>
      <c r="AG18" s="106">
        <f>IF('サービス利用票'!AG18="","",'サービス利用票'!AG18)</f>
      </c>
      <c r="AH18" s="106">
        <f>IF('サービス利用票'!AH18="","",'サービス利用票'!AH18)</f>
      </c>
      <c r="AI18" s="106">
        <f>IF('サービス利用票'!AI18="","",'サービス利用票'!AI18)</f>
      </c>
      <c r="AJ18" s="106">
        <f>IF('サービス利用票'!AJ18="","",'サービス利用票'!AJ18)</f>
      </c>
      <c r="AK18" s="106">
        <f>IF('サービス利用票'!AK18="","",'サービス利用票'!AK18)</f>
      </c>
      <c r="AL18" s="106">
        <f>IF('サービス利用票'!AL18="","",'サービス利用票'!AL18)</f>
      </c>
      <c r="AM18" s="106">
        <f>IF('サービス利用票'!AM18="","",'サービス利用票'!AM18)</f>
      </c>
      <c r="AN18" s="106">
        <f>IF('サービス利用票'!AN18="","",'サービス利用票'!AN18)</f>
      </c>
      <c r="AO18" s="106">
        <f>IF('サービス利用票'!AO18="","",'サービス利用票'!AO18)</f>
      </c>
      <c r="AP18" s="106">
        <f>IF('サービス利用票'!AP18="","",'サービス利用票'!AP18)</f>
      </c>
      <c r="AQ18" s="106">
        <f>IF('サービス利用票'!AQ18="","",'サービス利用票'!AQ18)</f>
      </c>
      <c r="AR18" s="106">
        <f>IF('サービス利用票'!AR18="","",'サービス利用票'!AR18)</f>
      </c>
      <c r="AS18" s="106">
        <f>IF('サービス利用票'!AS18="","",'サービス利用票'!AS18)</f>
      </c>
      <c r="AT18" s="471" t="str">
        <f aca="true" t="shared" si="2" ref="AT18:AT44">IF((SUM(O18:AS18))=0," ",SUM(O18:AS18))</f>
        <v> </v>
      </c>
      <c r="AU18" s="472"/>
    </row>
    <row r="19" spans="1:47" ht="12">
      <c r="A19" s="458">
        <f>IF('サービス利用票'!A19="","",'サービス利用票'!A19)</f>
      </c>
      <c r="B19" s="373"/>
      <c r="C19" s="104" t="s">
        <v>57</v>
      </c>
      <c r="D19" s="459">
        <f>IF('サービス利用票'!D19="","",'サービス利用票'!D19)</f>
      </c>
      <c r="E19" s="460"/>
      <c r="F19" s="460"/>
      <c r="G19" s="460"/>
      <c r="H19" s="461"/>
      <c r="I19" s="465">
        <f>IF('サービス利用票'!I19="","",'サービス利用票'!I19)</f>
      </c>
      <c r="J19" s="466"/>
      <c r="K19" s="466"/>
      <c r="L19" s="466"/>
      <c r="M19" s="467"/>
      <c r="N19" s="129" t="s">
        <v>12</v>
      </c>
      <c r="O19" s="106">
        <f>IF('サービス利用票'!O19="","",'サービス利用票'!O19)</f>
      </c>
      <c r="P19" s="106">
        <f>IF('サービス利用票'!P19="","",'サービス利用票'!P19)</f>
      </c>
      <c r="Q19" s="106">
        <f>IF('サービス利用票'!Q19="","",'サービス利用票'!Q19)</f>
      </c>
      <c r="R19" s="106">
        <f>IF('サービス利用票'!R19="","",'サービス利用票'!R19)</f>
      </c>
      <c r="S19" s="106">
        <f>IF('サービス利用票'!S19="","",'サービス利用票'!S19)</f>
      </c>
      <c r="T19" s="106">
        <f>IF('サービス利用票'!T19="","",'サービス利用票'!T19)</f>
      </c>
      <c r="U19" s="106">
        <f>IF('サービス利用票'!U19="","",'サービス利用票'!U19)</f>
      </c>
      <c r="V19" s="106">
        <f>IF('サービス利用票'!V19="","",'サービス利用票'!V19)</f>
      </c>
      <c r="W19" s="106">
        <f>IF('サービス利用票'!W19="","",'サービス利用票'!W19)</f>
      </c>
      <c r="X19" s="106">
        <f>IF('サービス利用票'!X19="","",'サービス利用票'!X19)</f>
      </c>
      <c r="Y19" s="106">
        <f>IF('サービス利用票'!Y19="","",'サービス利用票'!Y19)</f>
      </c>
      <c r="Z19" s="106">
        <f>IF('サービス利用票'!Z19="","",'サービス利用票'!Z19)</f>
      </c>
      <c r="AA19" s="106">
        <f>IF('サービス利用票'!AA19="","",'サービス利用票'!AA19)</f>
      </c>
      <c r="AB19" s="106">
        <f>IF('サービス利用票'!AB19="","",'サービス利用票'!AB19)</f>
      </c>
      <c r="AC19" s="106">
        <f>IF('サービス利用票'!AC19="","",'サービス利用票'!AC19)</f>
      </c>
      <c r="AD19" s="106">
        <f>IF('サービス利用票'!AD19="","",'サービス利用票'!AD19)</f>
      </c>
      <c r="AE19" s="106">
        <f>IF('サービス利用票'!AE19="","",'サービス利用票'!AE19)</f>
      </c>
      <c r="AF19" s="106">
        <f>IF('サービス利用票'!AF19="","",'サービス利用票'!AF19)</f>
      </c>
      <c r="AG19" s="106">
        <f>IF('サービス利用票'!AG19="","",'サービス利用票'!AG19)</f>
      </c>
      <c r="AH19" s="106">
        <f>IF('サービス利用票'!AH19="","",'サービス利用票'!AH19)</f>
      </c>
      <c r="AI19" s="106">
        <f>IF('サービス利用票'!AI19="","",'サービス利用票'!AI19)</f>
      </c>
      <c r="AJ19" s="106">
        <f>IF('サービス利用票'!AJ19="","",'サービス利用票'!AJ19)</f>
      </c>
      <c r="AK19" s="106">
        <f>IF('サービス利用票'!AK19="","",'サービス利用票'!AK19)</f>
      </c>
      <c r="AL19" s="106">
        <f>IF('サービス利用票'!AL19="","",'サービス利用票'!AL19)</f>
      </c>
      <c r="AM19" s="106">
        <f>IF('サービス利用票'!AM19="","",'サービス利用票'!AM19)</f>
      </c>
      <c r="AN19" s="106">
        <f>IF('サービス利用票'!AN19="","",'サービス利用票'!AN19)</f>
      </c>
      <c r="AO19" s="106">
        <f>IF('サービス利用票'!AO19="","",'サービス利用票'!AO19)</f>
      </c>
      <c r="AP19" s="106">
        <f>IF('サービス利用票'!AP19="","",'サービス利用票'!AP19)</f>
      </c>
      <c r="AQ19" s="106">
        <f>IF('サービス利用票'!AQ19="","",'サービス利用票'!AQ19)</f>
      </c>
      <c r="AR19" s="106">
        <f>IF('サービス利用票'!AR19="","",'サービス利用票'!AR19)</f>
      </c>
      <c r="AS19" s="106">
        <f>IF('サービス利用票'!AS19="","",'サービス利用票'!AS19)</f>
      </c>
      <c r="AT19" s="471" t="str">
        <f t="shared" si="2"/>
        <v> </v>
      </c>
      <c r="AU19" s="472"/>
    </row>
    <row r="20" spans="1:47" ht="12">
      <c r="A20" s="132"/>
      <c r="B20" s="473">
        <f>IF('サービス利用票'!B20="","",'サービス利用票'!B20)</f>
      </c>
      <c r="C20" s="384"/>
      <c r="D20" s="462"/>
      <c r="E20" s="463"/>
      <c r="F20" s="463"/>
      <c r="G20" s="463"/>
      <c r="H20" s="464"/>
      <c r="I20" s="468"/>
      <c r="J20" s="469"/>
      <c r="K20" s="469"/>
      <c r="L20" s="469"/>
      <c r="M20" s="470"/>
      <c r="N20" s="129" t="s">
        <v>13</v>
      </c>
      <c r="O20" s="106">
        <f>IF('サービス利用票'!O20="","",'サービス利用票'!O20)</f>
      </c>
      <c r="P20" s="106">
        <f>IF('サービス利用票'!P20="","",'サービス利用票'!P20)</f>
      </c>
      <c r="Q20" s="106">
        <f>IF('サービス利用票'!Q20="","",'サービス利用票'!Q20)</f>
      </c>
      <c r="R20" s="106">
        <f>IF('サービス利用票'!R20="","",'サービス利用票'!R20)</f>
      </c>
      <c r="S20" s="106">
        <f>IF('サービス利用票'!S20="","",'サービス利用票'!S20)</f>
      </c>
      <c r="T20" s="106">
        <f>IF('サービス利用票'!T20="","",'サービス利用票'!T20)</f>
      </c>
      <c r="U20" s="106">
        <f>IF('サービス利用票'!U20="","",'サービス利用票'!U20)</f>
      </c>
      <c r="V20" s="106">
        <f>IF('サービス利用票'!V20="","",'サービス利用票'!V20)</f>
      </c>
      <c r="W20" s="106">
        <f>IF('サービス利用票'!W20="","",'サービス利用票'!W20)</f>
      </c>
      <c r="X20" s="106">
        <f>IF('サービス利用票'!X20="","",'サービス利用票'!X20)</f>
      </c>
      <c r="Y20" s="106">
        <f>IF('サービス利用票'!Y20="","",'サービス利用票'!Y20)</f>
      </c>
      <c r="Z20" s="106">
        <f>IF('サービス利用票'!Z20="","",'サービス利用票'!Z20)</f>
      </c>
      <c r="AA20" s="106">
        <f>IF('サービス利用票'!AA20="","",'サービス利用票'!AA20)</f>
      </c>
      <c r="AB20" s="106">
        <f>IF('サービス利用票'!AB20="","",'サービス利用票'!AB20)</f>
      </c>
      <c r="AC20" s="106">
        <f>IF('サービス利用票'!AC20="","",'サービス利用票'!AC20)</f>
      </c>
      <c r="AD20" s="106">
        <f>IF('サービス利用票'!AD20="","",'サービス利用票'!AD20)</f>
      </c>
      <c r="AE20" s="106">
        <f>IF('サービス利用票'!AE20="","",'サービス利用票'!AE20)</f>
      </c>
      <c r="AF20" s="106">
        <f>IF('サービス利用票'!AF20="","",'サービス利用票'!AF20)</f>
      </c>
      <c r="AG20" s="106">
        <f>IF('サービス利用票'!AG20="","",'サービス利用票'!AG20)</f>
      </c>
      <c r="AH20" s="106">
        <f>IF('サービス利用票'!AH20="","",'サービス利用票'!AH20)</f>
      </c>
      <c r="AI20" s="106">
        <f>IF('サービス利用票'!AI20="","",'サービス利用票'!AI20)</f>
      </c>
      <c r="AJ20" s="106">
        <f>IF('サービス利用票'!AJ20="","",'サービス利用票'!AJ20)</f>
      </c>
      <c r="AK20" s="106">
        <f>IF('サービス利用票'!AK20="","",'サービス利用票'!AK20)</f>
      </c>
      <c r="AL20" s="106">
        <f>IF('サービス利用票'!AL20="","",'サービス利用票'!AL20)</f>
      </c>
      <c r="AM20" s="106">
        <f>IF('サービス利用票'!AM20="","",'サービス利用票'!AM20)</f>
      </c>
      <c r="AN20" s="106">
        <f>IF('サービス利用票'!AN20="","",'サービス利用票'!AN20)</f>
      </c>
      <c r="AO20" s="106">
        <f>IF('サービス利用票'!AO20="","",'サービス利用票'!AO20)</f>
      </c>
      <c r="AP20" s="106">
        <f>IF('サービス利用票'!AP20="","",'サービス利用票'!AP20)</f>
      </c>
      <c r="AQ20" s="106">
        <f>IF('サービス利用票'!AQ20="","",'サービス利用票'!AQ20)</f>
      </c>
      <c r="AR20" s="106">
        <f>IF('サービス利用票'!AR20="","",'サービス利用票'!AR20)</f>
      </c>
      <c r="AS20" s="106">
        <f>IF('サービス利用票'!AS20="","",'サービス利用票'!AS20)</f>
      </c>
      <c r="AT20" s="471" t="str">
        <f t="shared" si="2"/>
        <v> </v>
      </c>
      <c r="AU20" s="472"/>
    </row>
    <row r="21" spans="1:47" ht="12">
      <c r="A21" s="458">
        <f>IF('サービス利用票'!A21="","",'サービス利用票'!A21)</f>
      </c>
      <c r="B21" s="373"/>
      <c r="C21" s="104" t="s">
        <v>57</v>
      </c>
      <c r="D21" s="459">
        <f>IF('サービス利用票'!D21="","",'サービス利用票'!D21)</f>
      </c>
      <c r="E21" s="460"/>
      <c r="F21" s="460"/>
      <c r="G21" s="460"/>
      <c r="H21" s="461"/>
      <c r="I21" s="465">
        <f>IF('サービス利用票'!I21="","",'サービス利用票'!I21)</f>
      </c>
      <c r="J21" s="466"/>
      <c r="K21" s="466"/>
      <c r="L21" s="466"/>
      <c r="M21" s="467"/>
      <c r="N21" s="129" t="s">
        <v>12</v>
      </c>
      <c r="O21" s="106">
        <f>IF('サービス利用票'!O21="","",'サービス利用票'!O21)</f>
      </c>
      <c r="P21" s="106">
        <f>IF('サービス利用票'!P21="","",'サービス利用票'!P21)</f>
      </c>
      <c r="Q21" s="106">
        <f>IF('サービス利用票'!Q21="","",'サービス利用票'!Q21)</f>
      </c>
      <c r="R21" s="106">
        <f>IF('サービス利用票'!R21="","",'サービス利用票'!R21)</f>
      </c>
      <c r="S21" s="106">
        <f>IF('サービス利用票'!S21="","",'サービス利用票'!S21)</f>
      </c>
      <c r="T21" s="106">
        <f>IF('サービス利用票'!T21="","",'サービス利用票'!T21)</f>
      </c>
      <c r="U21" s="106">
        <f>IF('サービス利用票'!U21="","",'サービス利用票'!U21)</f>
      </c>
      <c r="V21" s="106">
        <f>IF('サービス利用票'!V21="","",'サービス利用票'!V21)</f>
      </c>
      <c r="W21" s="106">
        <f>IF('サービス利用票'!W21="","",'サービス利用票'!W21)</f>
      </c>
      <c r="X21" s="106">
        <f>IF('サービス利用票'!X21="","",'サービス利用票'!X21)</f>
      </c>
      <c r="Y21" s="106">
        <f>IF('サービス利用票'!Y21="","",'サービス利用票'!Y21)</f>
      </c>
      <c r="Z21" s="106">
        <f>IF('サービス利用票'!Z21="","",'サービス利用票'!Z21)</f>
      </c>
      <c r="AA21" s="106">
        <f>IF('サービス利用票'!AA21="","",'サービス利用票'!AA21)</f>
      </c>
      <c r="AB21" s="106">
        <f>IF('サービス利用票'!AB21="","",'サービス利用票'!AB21)</f>
      </c>
      <c r="AC21" s="106">
        <f>IF('サービス利用票'!AC21="","",'サービス利用票'!AC21)</f>
      </c>
      <c r="AD21" s="106">
        <f>IF('サービス利用票'!AD21="","",'サービス利用票'!AD21)</f>
      </c>
      <c r="AE21" s="106">
        <f>IF('サービス利用票'!AE21="","",'サービス利用票'!AE21)</f>
      </c>
      <c r="AF21" s="106">
        <f>IF('サービス利用票'!AF21="","",'サービス利用票'!AF21)</f>
      </c>
      <c r="AG21" s="106">
        <f>IF('サービス利用票'!AG21="","",'サービス利用票'!AG21)</f>
      </c>
      <c r="AH21" s="106">
        <f>IF('サービス利用票'!AH21="","",'サービス利用票'!AH21)</f>
      </c>
      <c r="AI21" s="106">
        <f>IF('サービス利用票'!AI21="","",'サービス利用票'!AI21)</f>
      </c>
      <c r="AJ21" s="106">
        <f>IF('サービス利用票'!AJ21="","",'サービス利用票'!AJ21)</f>
      </c>
      <c r="AK21" s="106">
        <f>IF('サービス利用票'!AK21="","",'サービス利用票'!AK21)</f>
      </c>
      <c r="AL21" s="106">
        <f>IF('サービス利用票'!AL21="","",'サービス利用票'!AL21)</f>
      </c>
      <c r="AM21" s="106">
        <f>IF('サービス利用票'!AM21="","",'サービス利用票'!AM21)</f>
      </c>
      <c r="AN21" s="106">
        <f>IF('サービス利用票'!AN21="","",'サービス利用票'!AN21)</f>
      </c>
      <c r="AO21" s="106">
        <f>IF('サービス利用票'!AO21="","",'サービス利用票'!AO21)</f>
      </c>
      <c r="AP21" s="106">
        <f>IF('サービス利用票'!AP21="","",'サービス利用票'!AP21)</f>
      </c>
      <c r="AQ21" s="106">
        <f>IF('サービス利用票'!AQ21="","",'サービス利用票'!AQ21)</f>
      </c>
      <c r="AR21" s="106">
        <f>IF('サービス利用票'!AR21="","",'サービス利用票'!AR21)</f>
      </c>
      <c r="AS21" s="106">
        <f>IF('サービス利用票'!AS21="","",'サービス利用票'!AS21)</f>
      </c>
      <c r="AT21" s="471" t="str">
        <f t="shared" si="2"/>
        <v> </v>
      </c>
      <c r="AU21" s="472"/>
    </row>
    <row r="22" spans="1:47" ht="12">
      <c r="A22" s="132"/>
      <c r="B22" s="483">
        <f>IF('サービス利用票'!B22="","",'サービス利用票'!B22)</f>
      </c>
      <c r="C22" s="484"/>
      <c r="D22" s="462"/>
      <c r="E22" s="463"/>
      <c r="F22" s="463"/>
      <c r="G22" s="463"/>
      <c r="H22" s="464"/>
      <c r="I22" s="468"/>
      <c r="J22" s="469"/>
      <c r="K22" s="469"/>
      <c r="L22" s="469"/>
      <c r="M22" s="470"/>
      <c r="N22" s="129" t="s">
        <v>13</v>
      </c>
      <c r="O22" s="106">
        <f>IF('サービス利用票'!O22="","",'サービス利用票'!O22)</f>
      </c>
      <c r="P22" s="106">
        <f>IF('サービス利用票'!P22="","",'サービス利用票'!P22)</f>
      </c>
      <c r="Q22" s="106">
        <f>IF('サービス利用票'!Q22="","",'サービス利用票'!Q22)</f>
      </c>
      <c r="R22" s="106">
        <f>IF('サービス利用票'!R22="","",'サービス利用票'!R22)</f>
      </c>
      <c r="S22" s="106">
        <f>IF('サービス利用票'!S22="","",'サービス利用票'!S22)</f>
      </c>
      <c r="T22" s="106">
        <f>IF('サービス利用票'!T22="","",'サービス利用票'!T22)</f>
      </c>
      <c r="U22" s="106">
        <f>IF('サービス利用票'!U22="","",'サービス利用票'!U22)</f>
      </c>
      <c r="V22" s="106">
        <f>IF('サービス利用票'!V22="","",'サービス利用票'!V22)</f>
      </c>
      <c r="W22" s="106">
        <f>IF('サービス利用票'!W22="","",'サービス利用票'!W22)</f>
      </c>
      <c r="X22" s="106">
        <f>IF('サービス利用票'!X22="","",'サービス利用票'!X22)</f>
      </c>
      <c r="Y22" s="106">
        <f>IF('サービス利用票'!Y22="","",'サービス利用票'!Y22)</f>
      </c>
      <c r="Z22" s="106">
        <f>IF('サービス利用票'!Z22="","",'サービス利用票'!Z22)</f>
      </c>
      <c r="AA22" s="106">
        <f>IF('サービス利用票'!AA22="","",'サービス利用票'!AA22)</f>
      </c>
      <c r="AB22" s="106">
        <f>IF('サービス利用票'!AB22="","",'サービス利用票'!AB22)</f>
      </c>
      <c r="AC22" s="106">
        <f>IF('サービス利用票'!AC22="","",'サービス利用票'!AC22)</f>
      </c>
      <c r="AD22" s="106">
        <f>IF('サービス利用票'!AD22="","",'サービス利用票'!AD22)</f>
      </c>
      <c r="AE22" s="106">
        <f>IF('サービス利用票'!AE22="","",'サービス利用票'!AE22)</f>
      </c>
      <c r="AF22" s="106">
        <f>IF('サービス利用票'!AF22="","",'サービス利用票'!AF22)</f>
      </c>
      <c r="AG22" s="106">
        <f>IF('サービス利用票'!AG22="","",'サービス利用票'!AG22)</f>
      </c>
      <c r="AH22" s="106">
        <f>IF('サービス利用票'!AH22="","",'サービス利用票'!AH22)</f>
      </c>
      <c r="AI22" s="106">
        <f>IF('サービス利用票'!AI22="","",'サービス利用票'!AI22)</f>
      </c>
      <c r="AJ22" s="106">
        <f>IF('サービス利用票'!AJ22="","",'サービス利用票'!AJ22)</f>
      </c>
      <c r="AK22" s="106">
        <f>IF('サービス利用票'!AK22="","",'サービス利用票'!AK22)</f>
      </c>
      <c r="AL22" s="106">
        <f>IF('サービス利用票'!AL22="","",'サービス利用票'!AL22)</f>
      </c>
      <c r="AM22" s="106">
        <f>IF('サービス利用票'!AM22="","",'サービス利用票'!AM22)</f>
      </c>
      <c r="AN22" s="106">
        <f>IF('サービス利用票'!AN22="","",'サービス利用票'!AN22)</f>
      </c>
      <c r="AO22" s="106">
        <f>IF('サービス利用票'!AO22="","",'サービス利用票'!AO22)</f>
      </c>
      <c r="AP22" s="106">
        <f>IF('サービス利用票'!AP22="","",'サービス利用票'!AP22)</f>
      </c>
      <c r="AQ22" s="106">
        <f>IF('サービス利用票'!AQ22="","",'サービス利用票'!AQ22)</f>
      </c>
      <c r="AR22" s="106">
        <f>IF('サービス利用票'!AR22="","",'サービス利用票'!AR22)</f>
      </c>
      <c r="AS22" s="106">
        <f>IF('サービス利用票'!AS22="","",'サービス利用票'!AS22)</f>
      </c>
      <c r="AT22" s="471" t="str">
        <f t="shared" si="2"/>
        <v> </v>
      </c>
      <c r="AU22" s="472"/>
    </row>
    <row r="23" spans="1:47" ht="12">
      <c r="A23" s="458">
        <f>IF('サービス利用票'!A23="","",'サービス利用票'!A23)</f>
      </c>
      <c r="B23" s="373"/>
      <c r="C23" s="104" t="s">
        <v>57</v>
      </c>
      <c r="D23" s="459">
        <f>IF('サービス利用票'!D23="","",'サービス利用票'!D23)</f>
      </c>
      <c r="E23" s="460"/>
      <c r="F23" s="460"/>
      <c r="G23" s="460"/>
      <c r="H23" s="461"/>
      <c r="I23" s="465">
        <f>IF('サービス利用票'!I23="","",'サービス利用票'!I23)</f>
      </c>
      <c r="J23" s="466"/>
      <c r="K23" s="466"/>
      <c r="L23" s="466"/>
      <c r="M23" s="467"/>
      <c r="N23" s="129" t="s">
        <v>12</v>
      </c>
      <c r="O23" s="106">
        <f>IF('サービス利用票'!O23="","",'サービス利用票'!O23)</f>
      </c>
      <c r="P23" s="106">
        <f>IF('サービス利用票'!P23="","",'サービス利用票'!P23)</f>
      </c>
      <c r="Q23" s="106">
        <f>IF('サービス利用票'!Q23="","",'サービス利用票'!Q23)</f>
      </c>
      <c r="R23" s="106">
        <f>IF('サービス利用票'!R23="","",'サービス利用票'!R23)</f>
      </c>
      <c r="S23" s="106">
        <f>IF('サービス利用票'!S23="","",'サービス利用票'!S23)</f>
      </c>
      <c r="T23" s="106">
        <f>IF('サービス利用票'!T23="","",'サービス利用票'!T23)</f>
      </c>
      <c r="U23" s="106">
        <f>IF('サービス利用票'!U23="","",'サービス利用票'!U23)</f>
      </c>
      <c r="V23" s="106">
        <f>IF('サービス利用票'!V23="","",'サービス利用票'!V23)</f>
      </c>
      <c r="W23" s="106">
        <f>IF('サービス利用票'!W23="","",'サービス利用票'!W23)</f>
      </c>
      <c r="X23" s="106">
        <f>IF('サービス利用票'!X23="","",'サービス利用票'!X23)</f>
      </c>
      <c r="Y23" s="106">
        <f>IF('サービス利用票'!Y23="","",'サービス利用票'!Y23)</f>
      </c>
      <c r="Z23" s="106">
        <f>IF('サービス利用票'!Z23="","",'サービス利用票'!Z23)</f>
      </c>
      <c r="AA23" s="106">
        <f>IF('サービス利用票'!AA23="","",'サービス利用票'!AA23)</f>
      </c>
      <c r="AB23" s="106">
        <f>IF('サービス利用票'!AB23="","",'サービス利用票'!AB23)</f>
      </c>
      <c r="AC23" s="106">
        <f>IF('サービス利用票'!AC23="","",'サービス利用票'!AC23)</f>
      </c>
      <c r="AD23" s="106">
        <f>IF('サービス利用票'!AD23="","",'サービス利用票'!AD23)</f>
      </c>
      <c r="AE23" s="106">
        <f>IF('サービス利用票'!AE23="","",'サービス利用票'!AE23)</f>
      </c>
      <c r="AF23" s="106">
        <f>IF('サービス利用票'!AF23="","",'サービス利用票'!AF23)</f>
      </c>
      <c r="AG23" s="106">
        <f>IF('サービス利用票'!AG23="","",'サービス利用票'!AG23)</f>
      </c>
      <c r="AH23" s="106">
        <f>IF('サービス利用票'!AH23="","",'サービス利用票'!AH23)</f>
      </c>
      <c r="AI23" s="106">
        <f>IF('サービス利用票'!AI23="","",'サービス利用票'!AI23)</f>
      </c>
      <c r="AJ23" s="106">
        <f>IF('サービス利用票'!AJ23="","",'サービス利用票'!AJ23)</f>
      </c>
      <c r="AK23" s="106">
        <f>IF('サービス利用票'!AK23="","",'サービス利用票'!AK23)</f>
      </c>
      <c r="AL23" s="106">
        <f>IF('サービス利用票'!AL23="","",'サービス利用票'!AL23)</f>
      </c>
      <c r="AM23" s="106">
        <f>IF('サービス利用票'!AM23="","",'サービス利用票'!AM23)</f>
      </c>
      <c r="AN23" s="106">
        <f>IF('サービス利用票'!AN23="","",'サービス利用票'!AN23)</f>
      </c>
      <c r="AO23" s="106">
        <f>IF('サービス利用票'!AO23="","",'サービス利用票'!AO23)</f>
      </c>
      <c r="AP23" s="106">
        <f>IF('サービス利用票'!AP23="","",'サービス利用票'!AP23)</f>
      </c>
      <c r="AQ23" s="106">
        <f>IF('サービス利用票'!AQ23="","",'サービス利用票'!AQ23)</f>
      </c>
      <c r="AR23" s="106">
        <f>IF('サービス利用票'!AR23="","",'サービス利用票'!AR23)</f>
      </c>
      <c r="AS23" s="106">
        <f>IF('サービス利用票'!AS23="","",'サービス利用票'!AS23)</f>
      </c>
      <c r="AT23" s="471" t="str">
        <f t="shared" si="2"/>
        <v> </v>
      </c>
      <c r="AU23" s="472"/>
    </row>
    <row r="24" spans="1:47" ht="12">
      <c r="A24" s="132"/>
      <c r="B24" s="483">
        <f>IF('サービス利用票'!B24="","",'サービス利用票'!B24)</f>
      </c>
      <c r="C24" s="484"/>
      <c r="D24" s="462"/>
      <c r="E24" s="463"/>
      <c r="F24" s="463"/>
      <c r="G24" s="463"/>
      <c r="H24" s="464"/>
      <c r="I24" s="468"/>
      <c r="J24" s="469"/>
      <c r="K24" s="469"/>
      <c r="L24" s="469"/>
      <c r="M24" s="470"/>
      <c r="N24" s="129" t="s">
        <v>13</v>
      </c>
      <c r="O24" s="106">
        <f>IF('サービス利用票'!O24="","",'サービス利用票'!O24)</f>
      </c>
      <c r="P24" s="106">
        <f>IF('サービス利用票'!P24="","",'サービス利用票'!P24)</f>
      </c>
      <c r="Q24" s="106">
        <f>IF('サービス利用票'!Q24="","",'サービス利用票'!Q24)</f>
      </c>
      <c r="R24" s="106">
        <f>IF('サービス利用票'!R24="","",'サービス利用票'!R24)</f>
      </c>
      <c r="S24" s="106">
        <f>IF('サービス利用票'!S24="","",'サービス利用票'!S24)</f>
      </c>
      <c r="T24" s="106">
        <f>IF('サービス利用票'!T24="","",'サービス利用票'!T24)</f>
      </c>
      <c r="U24" s="106">
        <f>IF('サービス利用票'!U24="","",'サービス利用票'!U24)</f>
      </c>
      <c r="V24" s="106">
        <f>IF('サービス利用票'!V24="","",'サービス利用票'!V24)</f>
      </c>
      <c r="W24" s="106">
        <f>IF('サービス利用票'!W24="","",'サービス利用票'!W24)</f>
      </c>
      <c r="X24" s="106">
        <f>IF('サービス利用票'!X24="","",'サービス利用票'!X24)</f>
      </c>
      <c r="Y24" s="106">
        <f>IF('サービス利用票'!Y24="","",'サービス利用票'!Y24)</f>
      </c>
      <c r="Z24" s="106">
        <f>IF('サービス利用票'!Z24="","",'サービス利用票'!Z24)</f>
      </c>
      <c r="AA24" s="106">
        <f>IF('サービス利用票'!AA24="","",'サービス利用票'!AA24)</f>
      </c>
      <c r="AB24" s="106">
        <f>IF('サービス利用票'!AB24="","",'サービス利用票'!AB24)</f>
      </c>
      <c r="AC24" s="106">
        <f>IF('サービス利用票'!AC24="","",'サービス利用票'!AC24)</f>
      </c>
      <c r="AD24" s="106">
        <f>IF('サービス利用票'!AD24="","",'サービス利用票'!AD24)</f>
      </c>
      <c r="AE24" s="106">
        <f>IF('サービス利用票'!AE24="","",'サービス利用票'!AE24)</f>
      </c>
      <c r="AF24" s="106">
        <f>IF('サービス利用票'!AF24="","",'サービス利用票'!AF24)</f>
      </c>
      <c r="AG24" s="106">
        <f>IF('サービス利用票'!AG24="","",'サービス利用票'!AG24)</f>
      </c>
      <c r="AH24" s="106">
        <f>IF('サービス利用票'!AH24="","",'サービス利用票'!AH24)</f>
      </c>
      <c r="AI24" s="106">
        <f>IF('サービス利用票'!AI24="","",'サービス利用票'!AI24)</f>
      </c>
      <c r="AJ24" s="106">
        <f>IF('サービス利用票'!AJ24="","",'サービス利用票'!AJ24)</f>
      </c>
      <c r="AK24" s="106">
        <f>IF('サービス利用票'!AK24="","",'サービス利用票'!AK24)</f>
      </c>
      <c r="AL24" s="106">
        <f>IF('サービス利用票'!AL24="","",'サービス利用票'!AL24)</f>
      </c>
      <c r="AM24" s="106">
        <f>IF('サービス利用票'!AM24="","",'サービス利用票'!AM24)</f>
      </c>
      <c r="AN24" s="106">
        <f>IF('サービス利用票'!AN24="","",'サービス利用票'!AN24)</f>
      </c>
      <c r="AO24" s="106">
        <f>IF('サービス利用票'!AO24="","",'サービス利用票'!AO24)</f>
      </c>
      <c r="AP24" s="106">
        <f>IF('サービス利用票'!AP24="","",'サービス利用票'!AP24)</f>
      </c>
      <c r="AQ24" s="106">
        <f>IF('サービス利用票'!AQ24="","",'サービス利用票'!AQ24)</f>
      </c>
      <c r="AR24" s="106">
        <f>IF('サービス利用票'!AR24="","",'サービス利用票'!AR24)</f>
      </c>
      <c r="AS24" s="106">
        <f>IF('サービス利用票'!AS24="","",'サービス利用票'!AS24)</f>
      </c>
      <c r="AT24" s="471" t="str">
        <f t="shared" si="2"/>
        <v> </v>
      </c>
      <c r="AU24" s="472"/>
    </row>
    <row r="25" spans="1:47" ht="12">
      <c r="A25" s="458">
        <f>IF('サービス利用票'!A25="","",'サービス利用票'!A25)</f>
      </c>
      <c r="B25" s="373"/>
      <c r="C25" s="104" t="s">
        <v>57</v>
      </c>
      <c r="D25" s="459">
        <f>IF('サービス利用票'!D25="","",'サービス利用票'!D25)</f>
      </c>
      <c r="E25" s="460"/>
      <c r="F25" s="460"/>
      <c r="G25" s="460"/>
      <c r="H25" s="461"/>
      <c r="I25" s="465">
        <f>IF('サービス利用票'!I25="","",'サービス利用票'!I25)</f>
      </c>
      <c r="J25" s="466"/>
      <c r="K25" s="466"/>
      <c r="L25" s="466"/>
      <c r="M25" s="467"/>
      <c r="N25" s="129" t="s">
        <v>12</v>
      </c>
      <c r="O25" s="106">
        <f>IF('サービス利用票'!O25="","",'サービス利用票'!O25)</f>
      </c>
      <c r="P25" s="106">
        <f>IF('サービス利用票'!P25="","",'サービス利用票'!P25)</f>
      </c>
      <c r="Q25" s="106">
        <f>IF('サービス利用票'!Q25="","",'サービス利用票'!Q25)</f>
      </c>
      <c r="R25" s="106">
        <f>IF('サービス利用票'!R25="","",'サービス利用票'!R25)</f>
      </c>
      <c r="S25" s="106">
        <f>IF('サービス利用票'!S25="","",'サービス利用票'!S25)</f>
      </c>
      <c r="T25" s="106">
        <f>IF('サービス利用票'!T25="","",'サービス利用票'!T25)</f>
      </c>
      <c r="U25" s="106">
        <f>IF('サービス利用票'!U25="","",'サービス利用票'!U25)</f>
      </c>
      <c r="V25" s="106">
        <f>IF('サービス利用票'!V25="","",'サービス利用票'!V25)</f>
      </c>
      <c r="W25" s="106">
        <f>IF('サービス利用票'!W25="","",'サービス利用票'!W25)</f>
      </c>
      <c r="X25" s="106">
        <f>IF('サービス利用票'!X25="","",'サービス利用票'!X25)</f>
      </c>
      <c r="Y25" s="106">
        <f>IF('サービス利用票'!Y25="","",'サービス利用票'!Y25)</f>
      </c>
      <c r="Z25" s="106">
        <f>IF('サービス利用票'!Z25="","",'サービス利用票'!Z25)</f>
      </c>
      <c r="AA25" s="106">
        <f>IF('サービス利用票'!AA25="","",'サービス利用票'!AA25)</f>
      </c>
      <c r="AB25" s="106">
        <f>IF('サービス利用票'!AB25="","",'サービス利用票'!AB25)</f>
      </c>
      <c r="AC25" s="106">
        <f>IF('サービス利用票'!AC25="","",'サービス利用票'!AC25)</f>
      </c>
      <c r="AD25" s="106">
        <f>IF('サービス利用票'!AD25="","",'サービス利用票'!AD25)</f>
      </c>
      <c r="AE25" s="106">
        <f>IF('サービス利用票'!AE25="","",'サービス利用票'!AE25)</f>
      </c>
      <c r="AF25" s="106">
        <f>IF('サービス利用票'!AF25="","",'サービス利用票'!AF25)</f>
      </c>
      <c r="AG25" s="106">
        <f>IF('サービス利用票'!AG25="","",'サービス利用票'!AG25)</f>
      </c>
      <c r="AH25" s="106">
        <f>IF('サービス利用票'!AH25="","",'サービス利用票'!AH25)</f>
      </c>
      <c r="AI25" s="106">
        <f>IF('サービス利用票'!AI25="","",'サービス利用票'!AI25)</f>
      </c>
      <c r="AJ25" s="106">
        <f>IF('サービス利用票'!AJ25="","",'サービス利用票'!AJ25)</f>
      </c>
      <c r="AK25" s="106">
        <f>IF('サービス利用票'!AK25="","",'サービス利用票'!AK25)</f>
      </c>
      <c r="AL25" s="106">
        <f>IF('サービス利用票'!AL25="","",'サービス利用票'!AL25)</f>
      </c>
      <c r="AM25" s="106">
        <f>IF('サービス利用票'!AM25="","",'サービス利用票'!AM25)</f>
      </c>
      <c r="AN25" s="106">
        <f>IF('サービス利用票'!AN25="","",'サービス利用票'!AN25)</f>
      </c>
      <c r="AO25" s="106">
        <f>IF('サービス利用票'!AO25="","",'サービス利用票'!AO25)</f>
      </c>
      <c r="AP25" s="106">
        <f>IF('サービス利用票'!AP25="","",'サービス利用票'!AP25)</f>
      </c>
      <c r="AQ25" s="106">
        <f>IF('サービス利用票'!AQ25="","",'サービス利用票'!AQ25)</f>
      </c>
      <c r="AR25" s="106">
        <f>IF('サービス利用票'!AR25="","",'サービス利用票'!AR25)</f>
      </c>
      <c r="AS25" s="106">
        <f>IF('サービス利用票'!AS25="","",'サービス利用票'!AS25)</f>
      </c>
      <c r="AT25" s="471" t="str">
        <f t="shared" si="2"/>
        <v> </v>
      </c>
      <c r="AU25" s="472"/>
    </row>
    <row r="26" spans="1:47" ht="12">
      <c r="A26" s="132"/>
      <c r="B26" s="483">
        <f>IF('サービス利用票'!B26="","",'サービス利用票'!B26)</f>
      </c>
      <c r="C26" s="484"/>
      <c r="D26" s="462"/>
      <c r="E26" s="463"/>
      <c r="F26" s="463"/>
      <c r="G26" s="463"/>
      <c r="H26" s="464"/>
      <c r="I26" s="468"/>
      <c r="J26" s="469"/>
      <c r="K26" s="469"/>
      <c r="L26" s="469"/>
      <c r="M26" s="470"/>
      <c r="N26" s="129" t="s">
        <v>13</v>
      </c>
      <c r="O26" s="106">
        <f>IF('サービス利用票'!O26="","",'サービス利用票'!O26)</f>
      </c>
      <c r="P26" s="106">
        <f>IF('サービス利用票'!P26="","",'サービス利用票'!P26)</f>
      </c>
      <c r="Q26" s="106">
        <f>IF('サービス利用票'!Q26="","",'サービス利用票'!Q26)</f>
      </c>
      <c r="R26" s="106">
        <f>IF('サービス利用票'!R26="","",'サービス利用票'!R26)</f>
      </c>
      <c r="S26" s="106">
        <f>IF('サービス利用票'!S26="","",'サービス利用票'!S26)</f>
      </c>
      <c r="T26" s="106">
        <f>IF('サービス利用票'!T26="","",'サービス利用票'!T26)</f>
      </c>
      <c r="U26" s="106">
        <f>IF('サービス利用票'!U26="","",'サービス利用票'!U26)</f>
      </c>
      <c r="V26" s="106">
        <f>IF('サービス利用票'!V26="","",'サービス利用票'!V26)</f>
      </c>
      <c r="W26" s="106">
        <f>IF('サービス利用票'!W26="","",'サービス利用票'!W26)</f>
      </c>
      <c r="X26" s="106">
        <f>IF('サービス利用票'!X26="","",'サービス利用票'!X26)</f>
      </c>
      <c r="Y26" s="106">
        <f>IF('サービス利用票'!Y26="","",'サービス利用票'!Y26)</f>
      </c>
      <c r="Z26" s="106">
        <f>IF('サービス利用票'!Z26="","",'サービス利用票'!Z26)</f>
      </c>
      <c r="AA26" s="106">
        <f>IF('サービス利用票'!AA26="","",'サービス利用票'!AA26)</f>
      </c>
      <c r="AB26" s="106">
        <f>IF('サービス利用票'!AB26="","",'サービス利用票'!AB26)</f>
      </c>
      <c r="AC26" s="106">
        <f>IF('サービス利用票'!AC26="","",'サービス利用票'!AC26)</f>
      </c>
      <c r="AD26" s="106">
        <f>IF('サービス利用票'!AD26="","",'サービス利用票'!AD26)</f>
      </c>
      <c r="AE26" s="106">
        <f>IF('サービス利用票'!AE26="","",'サービス利用票'!AE26)</f>
      </c>
      <c r="AF26" s="106">
        <f>IF('サービス利用票'!AF26="","",'サービス利用票'!AF26)</f>
      </c>
      <c r="AG26" s="106">
        <f>IF('サービス利用票'!AG26="","",'サービス利用票'!AG26)</f>
      </c>
      <c r="AH26" s="106">
        <f>IF('サービス利用票'!AH26="","",'サービス利用票'!AH26)</f>
      </c>
      <c r="AI26" s="106">
        <f>IF('サービス利用票'!AI26="","",'サービス利用票'!AI26)</f>
      </c>
      <c r="AJ26" s="106">
        <f>IF('サービス利用票'!AJ26="","",'サービス利用票'!AJ26)</f>
      </c>
      <c r="AK26" s="106">
        <f>IF('サービス利用票'!AK26="","",'サービス利用票'!AK26)</f>
      </c>
      <c r="AL26" s="106">
        <f>IF('サービス利用票'!AL26="","",'サービス利用票'!AL26)</f>
      </c>
      <c r="AM26" s="106">
        <f>IF('サービス利用票'!AM26="","",'サービス利用票'!AM26)</f>
      </c>
      <c r="AN26" s="106">
        <f>IF('サービス利用票'!AN26="","",'サービス利用票'!AN26)</f>
      </c>
      <c r="AO26" s="106">
        <f>IF('サービス利用票'!AO26="","",'サービス利用票'!AO26)</f>
      </c>
      <c r="AP26" s="106">
        <f>IF('サービス利用票'!AP26="","",'サービス利用票'!AP26)</f>
      </c>
      <c r="AQ26" s="106">
        <f>IF('サービス利用票'!AQ26="","",'サービス利用票'!AQ26)</f>
      </c>
      <c r="AR26" s="106">
        <f>IF('サービス利用票'!AR26="","",'サービス利用票'!AR26)</f>
      </c>
      <c r="AS26" s="106">
        <f>IF('サービス利用票'!AS26="","",'サービス利用票'!AS26)</f>
      </c>
      <c r="AT26" s="471" t="str">
        <f t="shared" si="2"/>
        <v> </v>
      </c>
      <c r="AU26" s="472"/>
    </row>
    <row r="27" spans="1:47" ht="12">
      <c r="A27" s="458">
        <f>IF('サービス利用票'!A27="","",'サービス利用票'!A27)</f>
      </c>
      <c r="B27" s="373"/>
      <c r="C27" s="104" t="s">
        <v>57</v>
      </c>
      <c r="D27" s="459">
        <f>IF('サービス利用票'!D27="","",'サービス利用票'!D27)</f>
      </c>
      <c r="E27" s="460"/>
      <c r="F27" s="460"/>
      <c r="G27" s="460"/>
      <c r="H27" s="461"/>
      <c r="I27" s="465">
        <f>IF('サービス利用票'!I27="","",'サービス利用票'!I27)</f>
      </c>
      <c r="J27" s="466"/>
      <c r="K27" s="466"/>
      <c r="L27" s="466"/>
      <c r="M27" s="467"/>
      <c r="N27" s="129" t="s">
        <v>12</v>
      </c>
      <c r="O27" s="106">
        <f>IF('サービス利用票'!O27="","",'サービス利用票'!O27)</f>
      </c>
      <c r="P27" s="106">
        <f>IF('サービス利用票'!P27="","",'サービス利用票'!P27)</f>
      </c>
      <c r="Q27" s="106">
        <f>IF('サービス利用票'!Q27="","",'サービス利用票'!Q27)</f>
      </c>
      <c r="R27" s="106">
        <f>IF('サービス利用票'!R27="","",'サービス利用票'!R27)</f>
      </c>
      <c r="S27" s="106">
        <f>IF('サービス利用票'!S27="","",'サービス利用票'!S27)</f>
      </c>
      <c r="T27" s="106">
        <f>IF('サービス利用票'!T27="","",'サービス利用票'!T27)</f>
      </c>
      <c r="U27" s="106">
        <f>IF('サービス利用票'!U27="","",'サービス利用票'!U27)</f>
      </c>
      <c r="V27" s="106">
        <f>IF('サービス利用票'!V27="","",'サービス利用票'!V27)</f>
      </c>
      <c r="W27" s="106">
        <f>IF('サービス利用票'!W27="","",'サービス利用票'!W27)</f>
      </c>
      <c r="X27" s="106">
        <f>IF('サービス利用票'!X27="","",'サービス利用票'!X27)</f>
      </c>
      <c r="Y27" s="106">
        <f>IF('サービス利用票'!Y27="","",'サービス利用票'!Y27)</f>
      </c>
      <c r="Z27" s="106">
        <f>IF('サービス利用票'!Z27="","",'サービス利用票'!Z27)</f>
      </c>
      <c r="AA27" s="106">
        <f>IF('サービス利用票'!AA27="","",'サービス利用票'!AA27)</f>
      </c>
      <c r="AB27" s="106">
        <f>IF('サービス利用票'!AB27="","",'サービス利用票'!AB27)</f>
      </c>
      <c r="AC27" s="106">
        <f>IF('サービス利用票'!AC27="","",'サービス利用票'!AC27)</f>
      </c>
      <c r="AD27" s="106">
        <f>IF('サービス利用票'!AD27="","",'サービス利用票'!AD27)</f>
      </c>
      <c r="AE27" s="106">
        <f>IF('サービス利用票'!AE27="","",'サービス利用票'!AE27)</f>
      </c>
      <c r="AF27" s="106">
        <f>IF('サービス利用票'!AF27="","",'サービス利用票'!AF27)</f>
      </c>
      <c r="AG27" s="106">
        <f>IF('サービス利用票'!AG27="","",'サービス利用票'!AG27)</f>
      </c>
      <c r="AH27" s="106">
        <f>IF('サービス利用票'!AH27="","",'サービス利用票'!AH27)</f>
      </c>
      <c r="AI27" s="106">
        <f>IF('サービス利用票'!AI27="","",'サービス利用票'!AI27)</f>
      </c>
      <c r="AJ27" s="106">
        <f>IF('サービス利用票'!AJ27="","",'サービス利用票'!AJ27)</f>
      </c>
      <c r="AK27" s="106">
        <f>IF('サービス利用票'!AK27="","",'サービス利用票'!AK27)</f>
      </c>
      <c r="AL27" s="106">
        <f>IF('サービス利用票'!AL27="","",'サービス利用票'!AL27)</f>
      </c>
      <c r="AM27" s="106">
        <f>IF('サービス利用票'!AM27="","",'サービス利用票'!AM27)</f>
      </c>
      <c r="AN27" s="106">
        <f>IF('サービス利用票'!AN27="","",'サービス利用票'!AN27)</f>
      </c>
      <c r="AO27" s="106">
        <f>IF('サービス利用票'!AO27="","",'サービス利用票'!AO27)</f>
      </c>
      <c r="AP27" s="106">
        <f>IF('サービス利用票'!AP27="","",'サービス利用票'!AP27)</f>
      </c>
      <c r="AQ27" s="106">
        <f>IF('サービス利用票'!AQ27="","",'サービス利用票'!AQ27)</f>
      </c>
      <c r="AR27" s="106">
        <f>IF('サービス利用票'!AR27="","",'サービス利用票'!AR27)</f>
      </c>
      <c r="AS27" s="106">
        <f>IF('サービス利用票'!AS27="","",'サービス利用票'!AS27)</f>
      </c>
      <c r="AT27" s="471" t="str">
        <f t="shared" si="2"/>
        <v> </v>
      </c>
      <c r="AU27" s="472"/>
    </row>
    <row r="28" spans="1:47" ht="12">
      <c r="A28" s="132"/>
      <c r="B28" s="483">
        <f>IF('サービス利用票'!B28="","",'サービス利用票'!B28)</f>
      </c>
      <c r="C28" s="484"/>
      <c r="D28" s="462"/>
      <c r="E28" s="463"/>
      <c r="F28" s="463"/>
      <c r="G28" s="463"/>
      <c r="H28" s="464"/>
      <c r="I28" s="468"/>
      <c r="J28" s="469"/>
      <c r="K28" s="469"/>
      <c r="L28" s="469"/>
      <c r="M28" s="470"/>
      <c r="N28" s="129" t="s">
        <v>13</v>
      </c>
      <c r="O28" s="106">
        <f>IF('サービス利用票'!O28="","",'サービス利用票'!O28)</f>
      </c>
      <c r="P28" s="106">
        <f>IF('サービス利用票'!P28="","",'サービス利用票'!P28)</f>
      </c>
      <c r="Q28" s="106">
        <f>IF('サービス利用票'!Q28="","",'サービス利用票'!Q28)</f>
      </c>
      <c r="R28" s="106">
        <f>IF('サービス利用票'!R28="","",'サービス利用票'!R28)</f>
      </c>
      <c r="S28" s="106">
        <f>IF('サービス利用票'!S28="","",'サービス利用票'!S28)</f>
      </c>
      <c r="T28" s="106">
        <f>IF('サービス利用票'!T28="","",'サービス利用票'!T28)</f>
      </c>
      <c r="U28" s="106">
        <f>IF('サービス利用票'!U28="","",'サービス利用票'!U28)</f>
      </c>
      <c r="V28" s="106">
        <f>IF('サービス利用票'!V28="","",'サービス利用票'!V28)</f>
      </c>
      <c r="W28" s="106">
        <f>IF('サービス利用票'!W28="","",'サービス利用票'!W28)</f>
      </c>
      <c r="X28" s="106">
        <f>IF('サービス利用票'!X28="","",'サービス利用票'!X28)</f>
      </c>
      <c r="Y28" s="106">
        <f>IF('サービス利用票'!Y28="","",'サービス利用票'!Y28)</f>
      </c>
      <c r="Z28" s="106">
        <f>IF('サービス利用票'!Z28="","",'サービス利用票'!Z28)</f>
      </c>
      <c r="AA28" s="106">
        <f>IF('サービス利用票'!AA28="","",'サービス利用票'!AA28)</f>
      </c>
      <c r="AB28" s="106">
        <f>IF('サービス利用票'!AB28="","",'サービス利用票'!AB28)</f>
      </c>
      <c r="AC28" s="106">
        <f>IF('サービス利用票'!AC28="","",'サービス利用票'!AC28)</f>
      </c>
      <c r="AD28" s="106">
        <f>IF('サービス利用票'!AD28="","",'サービス利用票'!AD28)</f>
      </c>
      <c r="AE28" s="106">
        <f>IF('サービス利用票'!AE28="","",'サービス利用票'!AE28)</f>
      </c>
      <c r="AF28" s="106">
        <f>IF('サービス利用票'!AF28="","",'サービス利用票'!AF28)</f>
      </c>
      <c r="AG28" s="106">
        <f>IF('サービス利用票'!AG28="","",'サービス利用票'!AG28)</f>
      </c>
      <c r="AH28" s="106">
        <f>IF('サービス利用票'!AH28="","",'サービス利用票'!AH28)</f>
      </c>
      <c r="AI28" s="106">
        <f>IF('サービス利用票'!AI28="","",'サービス利用票'!AI28)</f>
      </c>
      <c r="AJ28" s="106">
        <f>IF('サービス利用票'!AJ28="","",'サービス利用票'!AJ28)</f>
      </c>
      <c r="AK28" s="106">
        <f>IF('サービス利用票'!AK28="","",'サービス利用票'!AK28)</f>
      </c>
      <c r="AL28" s="106">
        <f>IF('サービス利用票'!AL28="","",'サービス利用票'!AL28)</f>
      </c>
      <c r="AM28" s="106">
        <f>IF('サービス利用票'!AM28="","",'サービス利用票'!AM28)</f>
      </c>
      <c r="AN28" s="106">
        <f>IF('サービス利用票'!AN28="","",'サービス利用票'!AN28)</f>
      </c>
      <c r="AO28" s="106">
        <f>IF('サービス利用票'!AO28="","",'サービス利用票'!AO28)</f>
      </c>
      <c r="AP28" s="106">
        <f>IF('サービス利用票'!AP28="","",'サービス利用票'!AP28)</f>
      </c>
      <c r="AQ28" s="106">
        <f>IF('サービス利用票'!AQ28="","",'サービス利用票'!AQ28)</f>
      </c>
      <c r="AR28" s="106">
        <f>IF('サービス利用票'!AR28="","",'サービス利用票'!AR28)</f>
      </c>
      <c r="AS28" s="106">
        <f>IF('サービス利用票'!AS28="","",'サービス利用票'!AS28)</f>
      </c>
      <c r="AT28" s="471" t="str">
        <f t="shared" si="2"/>
        <v> </v>
      </c>
      <c r="AU28" s="472"/>
    </row>
    <row r="29" spans="1:47" ht="12">
      <c r="A29" s="458">
        <f>IF('サービス利用票'!A29="","",'サービス利用票'!A29)</f>
      </c>
      <c r="B29" s="373"/>
      <c r="C29" s="104" t="s">
        <v>57</v>
      </c>
      <c r="D29" s="459">
        <f>IF('サービス利用票'!D29="","",'サービス利用票'!D29)</f>
      </c>
      <c r="E29" s="460"/>
      <c r="F29" s="460"/>
      <c r="G29" s="460"/>
      <c r="H29" s="461"/>
      <c r="I29" s="465">
        <f>IF('サービス利用票'!I29="","",'サービス利用票'!I29)</f>
      </c>
      <c r="J29" s="466"/>
      <c r="K29" s="466"/>
      <c r="L29" s="466"/>
      <c r="M29" s="467"/>
      <c r="N29" s="129" t="s">
        <v>12</v>
      </c>
      <c r="O29" s="106">
        <f>IF('サービス利用票'!O29="","",'サービス利用票'!O29)</f>
      </c>
      <c r="P29" s="106">
        <f>IF('サービス利用票'!P29="","",'サービス利用票'!P29)</f>
      </c>
      <c r="Q29" s="106">
        <f>IF('サービス利用票'!Q29="","",'サービス利用票'!Q29)</f>
      </c>
      <c r="R29" s="106">
        <f>IF('サービス利用票'!R29="","",'サービス利用票'!R29)</f>
      </c>
      <c r="S29" s="106">
        <f>IF('サービス利用票'!S29="","",'サービス利用票'!S29)</f>
      </c>
      <c r="T29" s="106">
        <f>IF('サービス利用票'!T29="","",'サービス利用票'!T29)</f>
      </c>
      <c r="U29" s="106">
        <f>IF('サービス利用票'!U29="","",'サービス利用票'!U29)</f>
      </c>
      <c r="V29" s="106">
        <f>IF('サービス利用票'!V29="","",'サービス利用票'!V29)</f>
      </c>
      <c r="W29" s="106">
        <f>IF('サービス利用票'!W29="","",'サービス利用票'!W29)</f>
      </c>
      <c r="X29" s="106">
        <f>IF('サービス利用票'!X29="","",'サービス利用票'!X29)</f>
      </c>
      <c r="Y29" s="106">
        <f>IF('サービス利用票'!Y29="","",'サービス利用票'!Y29)</f>
      </c>
      <c r="Z29" s="106">
        <f>IF('サービス利用票'!Z29="","",'サービス利用票'!Z29)</f>
      </c>
      <c r="AA29" s="106">
        <f>IF('サービス利用票'!AA29="","",'サービス利用票'!AA29)</f>
      </c>
      <c r="AB29" s="106">
        <f>IF('サービス利用票'!AB29="","",'サービス利用票'!AB29)</f>
      </c>
      <c r="AC29" s="106">
        <f>IF('サービス利用票'!AC29="","",'サービス利用票'!AC29)</f>
      </c>
      <c r="AD29" s="106">
        <f>IF('サービス利用票'!AD29="","",'サービス利用票'!AD29)</f>
      </c>
      <c r="AE29" s="106">
        <f>IF('サービス利用票'!AE29="","",'サービス利用票'!AE29)</f>
      </c>
      <c r="AF29" s="106">
        <f>IF('サービス利用票'!AF29="","",'サービス利用票'!AF29)</f>
      </c>
      <c r="AG29" s="106">
        <f>IF('サービス利用票'!AG29="","",'サービス利用票'!AG29)</f>
      </c>
      <c r="AH29" s="106">
        <f>IF('サービス利用票'!AH29="","",'サービス利用票'!AH29)</f>
      </c>
      <c r="AI29" s="106">
        <f>IF('サービス利用票'!AI29="","",'サービス利用票'!AI29)</f>
      </c>
      <c r="AJ29" s="106">
        <f>IF('サービス利用票'!AJ29="","",'サービス利用票'!AJ29)</f>
      </c>
      <c r="AK29" s="106">
        <f>IF('サービス利用票'!AK29="","",'サービス利用票'!AK29)</f>
      </c>
      <c r="AL29" s="106">
        <f>IF('サービス利用票'!AL29="","",'サービス利用票'!AL29)</f>
      </c>
      <c r="AM29" s="106">
        <f>IF('サービス利用票'!AM29="","",'サービス利用票'!AM29)</f>
      </c>
      <c r="AN29" s="106">
        <f>IF('サービス利用票'!AN29="","",'サービス利用票'!AN29)</f>
      </c>
      <c r="AO29" s="106">
        <f>IF('サービス利用票'!AO29="","",'サービス利用票'!AO29)</f>
      </c>
      <c r="AP29" s="106">
        <f>IF('サービス利用票'!AP29="","",'サービス利用票'!AP29)</f>
      </c>
      <c r="AQ29" s="106">
        <f>IF('サービス利用票'!AQ29="","",'サービス利用票'!AQ29)</f>
      </c>
      <c r="AR29" s="106">
        <f>IF('サービス利用票'!AR29="","",'サービス利用票'!AR29)</f>
      </c>
      <c r="AS29" s="106">
        <f>IF('サービス利用票'!AS29="","",'サービス利用票'!AS29)</f>
      </c>
      <c r="AT29" s="471" t="str">
        <f t="shared" si="2"/>
        <v> </v>
      </c>
      <c r="AU29" s="472"/>
    </row>
    <row r="30" spans="1:47" ht="12">
      <c r="A30" s="132"/>
      <c r="B30" s="483">
        <f>IF('サービス利用票'!B30="","",'サービス利用票'!B30)</f>
      </c>
      <c r="C30" s="484"/>
      <c r="D30" s="462"/>
      <c r="E30" s="463"/>
      <c r="F30" s="463"/>
      <c r="G30" s="463"/>
      <c r="H30" s="464"/>
      <c r="I30" s="468"/>
      <c r="J30" s="469"/>
      <c r="K30" s="469"/>
      <c r="L30" s="469"/>
      <c r="M30" s="470"/>
      <c r="N30" s="129" t="s">
        <v>13</v>
      </c>
      <c r="O30" s="106">
        <f>IF('サービス利用票'!O30="","",'サービス利用票'!O30)</f>
      </c>
      <c r="P30" s="106">
        <f>IF('サービス利用票'!P30="","",'サービス利用票'!P30)</f>
      </c>
      <c r="Q30" s="106">
        <f>IF('サービス利用票'!Q30="","",'サービス利用票'!Q30)</f>
      </c>
      <c r="R30" s="106">
        <f>IF('サービス利用票'!R30="","",'サービス利用票'!R30)</f>
      </c>
      <c r="S30" s="106">
        <f>IF('サービス利用票'!S30="","",'サービス利用票'!S30)</f>
      </c>
      <c r="T30" s="106">
        <f>IF('サービス利用票'!T30="","",'サービス利用票'!T30)</f>
      </c>
      <c r="U30" s="106">
        <f>IF('サービス利用票'!U30="","",'サービス利用票'!U30)</f>
      </c>
      <c r="V30" s="106">
        <f>IF('サービス利用票'!V30="","",'サービス利用票'!V30)</f>
      </c>
      <c r="W30" s="106">
        <f>IF('サービス利用票'!W30="","",'サービス利用票'!W30)</f>
      </c>
      <c r="X30" s="106">
        <f>IF('サービス利用票'!X30="","",'サービス利用票'!X30)</f>
      </c>
      <c r="Y30" s="106">
        <f>IF('サービス利用票'!Y30="","",'サービス利用票'!Y30)</f>
      </c>
      <c r="Z30" s="106">
        <f>IF('サービス利用票'!Z30="","",'サービス利用票'!Z30)</f>
      </c>
      <c r="AA30" s="106">
        <f>IF('サービス利用票'!AA30="","",'サービス利用票'!AA30)</f>
      </c>
      <c r="AB30" s="106">
        <f>IF('サービス利用票'!AB30="","",'サービス利用票'!AB30)</f>
      </c>
      <c r="AC30" s="106">
        <f>IF('サービス利用票'!AC30="","",'サービス利用票'!AC30)</f>
      </c>
      <c r="AD30" s="106">
        <f>IF('サービス利用票'!AD30="","",'サービス利用票'!AD30)</f>
      </c>
      <c r="AE30" s="106">
        <f>IF('サービス利用票'!AE30="","",'サービス利用票'!AE30)</f>
      </c>
      <c r="AF30" s="106">
        <f>IF('サービス利用票'!AF30="","",'サービス利用票'!AF30)</f>
      </c>
      <c r="AG30" s="106">
        <f>IF('サービス利用票'!AG30="","",'サービス利用票'!AG30)</f>
      </c>
      <c r="AH30" s="106">
        <f>IF('サービス利用票'!AH30="","",'サービス利用票'!AH30)</f>
      </c>
      <c r="AI30" s="106">
        <f>IF('サービス利用票'!AI30="","",'サービス利用票'!AI30)</f>
      </c>
      <c r="AJ30" s="106">
        <f>IF('サービス利用票'!AJ30="","",'サービス利用票'!AJ30)</f>
      </c>
      <c r="AK30" s="106">
        <f>IF('サービス利用票'!AK30="","",'サービス利用票'!AK30)</f>
      </c>
      <c r="AL30" s="106">
        <f>IF('サービス利用票'!AL30="","",'サービス利用票'!AL30)</f>
      </c>
      <c r="AM30" s="106">
        <f>IF('サービス利用票'!AM30="","",'サービス利用票'!AM30)</f>
      </c>
      <c r="AN30" s="106">
        <f>IF('サービス利用票'!AN30="","",'サービス利用票'!AN30)</f>
      </c>
      <c r="AO30" s="106">
        <f>IF('サービス利用票'!AO30="","",'サービス利用票'!AO30)</f>
      </c>
      <c r="AP30" s="106">
        <f>IF('サービス利用票'!AP30="","",'サービス利用票'!AP30)</f>
      </c>
      <c r="AQ30" s="106">
        <f>IF('サービス利用票'!AQ30="","",'サービス利用票'!AQ30)</f>
      </c>
      <c r="AR30" s="106">
        <f>IF('サービス利用票'!AR30="","",'サービス利用票'!AR30)</f>
      </c>
      <c r="AS30" s="106">
        <f>IF('サービス利用票'!AS30="","",'サービス利用票'!AS30)</f>
      </c>
      <c r="AT30" s="471" t="str">
        <f t="shared" si="2"/>
        <v> </v>
      </c>
      <c r="AU30" s="472"/>
    </row>
    <row r="31" spans="1:47" ht="12">
      <c r="A31" s="458">
        <f>IF('サービス利用票'!A31="","",'サービス利用票'!A31)</f>
      </c>
      <c r="B31" s="373"/>
      <c r="C31" s="104" t="s">
        <v>57</v>
      </c>
      <c r="D31" s="459">
        <f>IF('サービス利用票'!D31="","",'サービス利用票'!D31)</f>
      </c>
      <c r="E31" s="460"/>
      <c r="F31" s="460"/>
      <c r="G31" s="460"/>
      <c r="H31" s="461"/>
      <c r="I31" s="465">
        <f>IF('サービス利用票'!I31="","",'サービス利用票'!I31)</f>
      </c>
      <c r="J31" s="466"/>
      <c r="K31" s="466"/>
      <c r="L31" s="466"/>
      <c r="M31" s="467"/>
      <c r="N31" s="129" t="s">
        <v>12</v>
      </c>
      <c r="O31" s="106">
        <f>IF('サービス利用票'!O31="","",'サービス利用票'!O31)</f>
      </c>
      <c r="P31" s="106">
        <f>IF('サービス利用票'!P31="","",'サービス利用票'!P31)</f>
      </c>
      <c r="Q31" s="106">
        <f>IF('サービス利用票'!Q31="","",'サービス利用票'!Q31)</f>
      </c>
      <c r="R31" s="106">
        <f>IF('サービス利用票'!R31="","",'サービス利用票'!R31)</f>
      </c>
      <c r="S31" s="106">
        <f>IF('サービス利用票'!S31="","",'サービス利用票'!S31)</f>
      </c>
      <c r="T31" s="106">
        <f>IF('サービス利用票'!T31="","",'サービス利用票'!T31)</f>
      </c>
      <c r="U31" s="106">
        <f>IF('サービス利用票'!U31="","",'サービス利用票'!U31)</f>
      </c>
      <c r="V31" s="106">
        <f>IF('サービス利用票'!V31="","",'サービス利用票'!V31)</f>
      </c>
      <c r="W31" s="106">
        <f>IF('サービス利用票'!W31="","",'サービス利用票'!W31)</f>
      </c>
      <c r="X31" s="106">
        <f>IF('サービス利用票'!X31="","",'サービス利用票'!X31)</f>
      </c>
      <c r="Y31" s="106">
        <f>IF('サービス利用票'!Y31="","",'サービス利用票'!Y31)</f>
      </c>
      <c r="Z31" s="106">
        <f>IF('サービス利用票'!Z31="","",'サービス利用票'!Z31)</f>
      </c>
      <c r="AA31" s="106">
        <f>IF('サービス利用票'!AA31="","",'サービス利用票'!AA31)</f>
      </c>
      <c r="AB31" s="106">
        <f>IF('サービス利用票'!AB31="","",'サービス利用票'!AB31)</f>
      </c>
      <c r="AC31" s="106">
        <f>IF('サービス利用票'!AC31="","",'サービス利用票'!AC31)</f>
      </c>
      <c r="AD31" s="106">
        <f>IF('サービス利用票'!AD31="","",'サービス利用票'!AD31)</f>
      </c>
      <c r="AE31" s="106">
        <f>IF('サービス利用票'!AE31="","",'サービス利用票'!AE31)</f>
      </c>
      <c r="AF31" s="106">
        <f>IF('サービス利用票'!AF31="","",'サービス利用票'!AF31)</f>
      </c>
      <c r="AG31" s="106">
        <f>IF('サービス利用票'!AG31="","",'サービス利用票'!AG31)</f>
      </c>
      <c r="AH31" s="106">
        <f>IF('サービス利用票'!AH31="","",'サービス利用票'!AH31)</f>
      </c>
      <c r="AI31" s="106">
        <f>IF('サービス利用票'!AI31="","",'サービス利用票'!AI31)</f>
      </c>
      <c r="AJ31" s="106">
        <f>IF('サービス利用票'!AJ31="","",'サービス利用票'!AJ31)</f>
      </c>
      <c r="AK31" s="106">
        <f>IF('サービス利用票'!AK31="","",'サービス利用票'!AK31)</f>
      </c>
      <c r="AL31" s="106">
        <f>IF('サービス利用票'!AL31="","",'サービス利用票'!AL31)</f>
      </c>
      <c r="AM31" s="106">
        <f>IF('サービス利用票'!AM31="","",'サービス利用票'!AM31)</f>
      </c>
      <c r="AN31" s="106">
        <f>IF('サービス利用票'!AN31="","",'サービス利用票'!AN31)</f>
      </c>
      <c r="AO31" s="106">
        <f>IF('サービス利用票'!AO31="","",'サービス利用票'!AO31)</f>
      </c>
      <c r="AP31" s="106">
        <f>IF('サービス利用票'!AP31="","",'サービス利用票'!AP31)</f>
      </c>
      <c r="AQ31" s="106">
        <f>IF('サービス利用票'!AQ31="","",'サービス利用票'!AQ31)</f>
      </c>
      <c r="AR31" s="106">
        <f>IF('サービス利用票'!AR31="","",'サービス利用票'!AR31)</f>
      </c>
      <c r="AS31" s="106">
        <f>IF('サービス利用票'!AS31="","",'サービス利用票'!AS31)</f>
      </c>
      <c r="AT31" s="471" t="str">
        <f t="shared" si="2"/>
        <v> </v>
      </c>
      <c r="AU31" s="472"/>
    </row>
    <row r="32" spans="1:47" ht="12">
      <c r="A32" s="132"/>
      <c r="B32" s="483">
        <f>IF('サービス利用票'!B32="","",'サービス利用票'!B32)</f>
      </c>
      <c r="C32" s="484"/>
      <c r="D32" s="462"/>
      <c r="E32" s="463"/>
      <c r="F32" s="463"/>
      <c r="G32" s="463"/>
      <c r="H32" s="464"/>
      <c r="I32" s="468"/>
      <c r="J32" s="469"/>
      <c r="K32" s="469"/>
      <c r="L32" s="469"/>
      <c r="M32" s="470"/>
      <c r="N32" s="129" t="s">
        <v>13</v>
      </c>
      <c r="O32" s="106">
        <f>IF('サービス利用票'!O32="","",'サービス利用票'!O32)</f>
      </c>
      <c r="P32" s="106">
        <f>IF('サービス利用票'!P32="","",'サービス利用票'!P32)</f>
      </c>
      <c r="Q32" s="106">
        <f>IF('サービス利用票'!Q32="","",'サービス利用票'!Q32)</f>
      </c>
      <c r="R32" s="106">
        <f>IF('サービス利用票'!R32="","",'サービス利用票'!R32)</f>
      </c>
      <c r="S32" s="106">
        <f>IF('サービス利用票'!S32="","",'サービス利用票'!S32)</f>
      </c>
      <c r="T32" s="106">
        <f>IF('サービス利用票'!T32="","",'サービス利用票'!T32)</f>
      </c>
      <c r="U32" s="106">
        <f>IF('サービス利用票'!U32="","",'サービス利用票'!U32)</f>
      </c>
      <c r="V32" s="106">
        <f>IF('サービス利用票'!V32="","",'サービス利用票'!V32)</f>
      </c>
      <c r="W32" s="106">
        <f>IF('サービス利用票'!W32="","",'サービス利用票'!W32)</f>
      </c>
      <c r="X32" s="106">
        <f>IF('サービス利用票'!X32="","",'サービス利用票'!X32)</f>
      </c>
      <c r="Y32" s="106">
        <f>IF('サービス利用票'!Y32="","",'サービス利用票'!Y32)</f>
      </c>
      <c r="Z32" s="106">
        <f>IF('サービス利用票'!Z32="","",'サービス利用票'!Z32)</f>
      </c>
      <c r="AA32" s="106">
        <f>IF('サービス利用票'!AA32="","",'サービス利用票'!AA32)</f>
      </c>
      <c r="AB32" s="106">
        <f>IF('サービス利用票'!AB32="","",'サービス利用票'!AB32)</f>
      </c>
      <c r="AC32" s="106">
        <f>IF('サービス利用票'!AC32="","",'サービス利用票'!AC32)</f>
      </c>
      <c r="AD32" s="106">
        <f>IF('サービス利用票'!AD32="","",'サービス利用票'!AD32)</f>
      </c>
      <c r="AE32" s="106">
        <f>IF('サービス利用票'!AE32="","",'サービス利用票'!AE32)</f>
      </c>
      <c r="AF32" s="106">
        <f>IF('サービス利用票'!AF32="","",'サービス利用票'!AF32)</f>
      </c>
      <c r="AG32" s="106">
        <f>IF('サービス利用票'!AG32="","",'サービス利用票'!AG32)</f>
      </c>
      <c r="AH32" s="106">
        <f>IF('サービス利用票'!AH32="","",'サービス利用票'!AH32)</f>
      </c>
      <c r="AI32" s="106">
        <f>IF('サービス利用票'!AI32="","",'サービス利用票'!AI32)</f>
      </c>
      <c r="AJ32" s="106">
        <f>IF('サービス利用票'!AJ32="","",'サービス利用票'!AJ32)</f>
      </c>
      <c r="AK32" s="106">
        <f>IF('サービス利用票'!AK32="","",'サービス利用票'!AK32)</f>
      </c>
      <c r="AL32" s="106">
        <f>IF('サービス利用票'!AL32="","",'サービス利用票'!AL32)</f>
      </c>
      <c r="AM32" s="106">
        <f>IF('サービス利用票'!AM32="","",'サービス利用票'!AM32)</f>
      </c>
      <c r="AN32" s="106">
        <f>IF('サービス利用票'!AN32="","",'サービス利用票'!AN32)</f>
      </c>
      <c r="AO32" s="106">
        <f>IF('サービス利用票'!AO32="","",'サービス利用票'!AO32)</f>
      </c>
      <c r="AP32" s="106">
        <f>IF('サービス利用票'!AP32="","",'サービス利用票'!AP32)</f>
      </c>
      <c r="AQ32" s="106">
        <f>IF('サービス利用票'!AQ32="","",'サービス利用票'!AQ32)</f>
      </c>
      <c r="AR32" s="106">
        <f>IF('サービス利用票'!AR32="","",'サービス利用票'!AR32)</f>
      </c>
      <c r="AS32" s="106">
        <f>IF('サービス利用票'!AS32="","",'サービス利用票'!AS32)</f>
      </c>
      <c r="AT32" s="471" t="str">
        <f t="shared" si="2"/>
        <v> </v>
      </c>
      <c r="AU32" s="472"/>
    </row>
    <row r="33" spans="1:47" ht="12">
      <c r="A33" s="458">
        <f>IF('サービス利用票'!A33="","",'サービス利用票'!A33)</f>
      </c>
      <c r="B33" s="373"/>
      <c r="C33" s="104" t="s">
        <v>57</v>
      </c>
      <c r="D33" s="459">
        <f>IF('サービス利用票'!D33="","",'サービス利用票'!D33)</f>
      </c>
      <c r="E33" s="460"/>
      <c r="F33" s="460"/>
      <c r="G33" s="460"/>
      <c r="H33" s="461"/>
      <c r="I33" s="465">
        <f>IF('サービス利用票'!I33="","",'サービス利用票'!I33)</f>
      </c>
      <c r="J33" s="466"/>
      <c r="K33" s="466"/>
      <c r="L33" s="466"/>
      <c r="M33" s="467"/>
      <c r="N33" s="129" t="s">
        <v>12</v>
      </c>
      <c r="O33" s="106">
        <f>IF('サービス利用票'!O33="","",'サービス利用票'!O33)</f>
      </c>
      <c r="P33" s="106">
        <f>IF('サービス利用票'!P33="","",'サービス利用票'!P33)</f>
      </c>
      <c r="Q33" s="106">
        <f>IF('サービス利用票'!Q33="","",'サービス利用票'!Q33)</f>
      </c>
      <c r="R33" s="106">
        <f>IF('サービス利用票'!R33="","",'サービス利用票'!R33)</f>
      </c>
      <c r="S33" s="106">
        <f>IF('サービス利用票'!S33="","",'サービス利用票'!S33)</f>
      </c>
      <c r="T33" s="106">
        <f>IF('サービス利用票'!T33="","",'サービス利用票'!T33)</f>
      </c>
      <c r="U33" s="106">
        <f>IF('サービス利用票'!U33="","",'サービス利用票'!U33)</f>
      </c>
      <c r="V33" s="106">
        <f>IF('サービス利用票'!V33="","",'サービス利用票'!V33)</f>
      </c>
      <c r="W33" s="106">
        <f>IF('サービス利用票'!W33="","",'サービス利用票'!W33)</f>
      </c>
      <c r="X33" s="106">
        <f>IF('サービス利用票'!X33="","",'サービス利用票'!X33)</f>
      </c>
      <c r="Y33" s="106">
        <f>IF('サービス利用票'!Y33="","",'サービス利用票'!Y33)</f>
      </c>
      <c r="Z33" s="106">
        <f>IF('サービス利用票'!Z33="","",'サービス利用票'!Z33)</f>
      </c>
      <c r="AA33" s="106">
        <f>IF('サービス利用票'!AA33="","",'サービス利用票'!AA33)</f>
      </c>
      <c r="AB33" s="106">
        <f>IF('サービス利用票'!AB33="","",'サービス利用票'!AB33)</f>
      </c>
      <c r="AC33" s="106">
        <f>IF('サービス利用票'!AC33="","",'サービス利用票'!AC33)</f>
      </c>
      <c r="AD33" s="106">
        <f>IF('サービス利用票'!AD33="","",'サービス利用票'!AD33)</f>
      </c>
      <c r="AE33" s="106">
        <f>IF('サービス利用票'!AE33="","",'サービス利用票'!AE33)</f>
      </c>
      <c r="AF33" s="106">
        <f>IF('サービス利用票'!AF33="","",'サービス利用票'!AF33)</f>
      </c>
      <c r="AG33" s="106">
        <f>IF('サービス利用票'!AG33="","",'サービス利用票'!AG33)</f>
      </c>
      <c r="AH33" s="106">
        <f>IF('サービス利用票'!AH33="","",'サービス利用票'!AH33)</f>
      </c>
      <c r="AI33" s="106">
        <f>IF('サービス利用票'!AI33="","",'サービス利用票'!AI33)</f>
      </c>
      <c r="AJ33" s="106">
        <f>IF('サービス利用票'!AJ33="","",'サービス利用票'!AJ33)</f>
      </c>
      <c r="AK33" s="106">
        <f>IF('サービス利用票'!AK33="","",'サービス利用票'!AK33)</f>
      </c>
      <c r="AL33" s="106">
        <f>IF('サービス利用票'!AL33="","",'サービス利用票'!AL33)</f>
      </c>
      <c r="AM33" s="106">
        <f>IF('サービス利用票'!AM33="","",'サービス利用票'!AM33)</f>
      </c>
      <c r="AN33" s="106">
        <f>IF('サービス利用票'!AN33="","",'サービス利用票'!AN33)</f>
      </c>
      <c r="AO33" s="106">
        <f>IF('サービス利用票'!AO33="","",'サービス利用票'!AO33)</f>
      </c>
      <c r="AP33" s="106">
        <f>IF('サービス利用票'!AP33="","",'サービス利用票'!AP33)</f>
      </c>
      <c r="AQ33" s="106">
        <f>IF('サービス利用票'!AQ33="","",'サービス利用票'!AQ33)</f>
      </c>
      <c r="AR33" s="106">
        <f>IF('サービス利用票'!AR33="","",'サービス利用票'!AR33)</f>
      </c>
      <c r="AS33" s="106">
        <f>IF('サービス利用票'!AS33="","",'サービス利用票'!AS33)</f>
      </c>
      <c r="AT33" s="471" t="str">
        <f t="shared" si="2"/>
        <v> </v>
      </c>
      <c r="AU33" s="472"/>
    </row>
    <row r="34" spans="1:47" ht="12">
      <c r="A34" s="132"/>
      <c r="B34" s="483">
        <f>IF('サービス利用票'!B34="","",'サービス利用票'!B34)</f>
      </c>
      <c r="C34" s="484"/>
      <c r="D34" s="462"/>
      <c r="E34" s="463"/>
      <c r="F34" s="463"/>
      <c r="G34" s="463"/>
      <c r="H34" s="464"/>
      <c r="I34" s="468"/>
      <c r="J34" s="469"/>
      <c r="K34" s="469"/>
      <c r="L34" s="469"/>
      <c r="M34" s="470"/>
      <c r="N34" s="129" t="s">
        <v>13</v>
      </c>
      <c r="O34" s="106">
        <f>IF('サービス利用票'!O34="","",'サービス利用票'!O34)</f>
      </c>
      <c r="P34" s="106">
        <f>IF('サービス利用票'!P34="","",'サービス利用票'!P34)</f>
      </c>
      <c r="Q34" s="106">
        <f>IF('サービス利用票'!Q34="","",'サービス利用票'!Q34)</f>
      </c>
      <c r="R34" s="106">
        <f>IF('サービス利用票'!R34="","",'サービス利用票'!R34)</f>
      </c>
      <c r="S34" s="106">
        <f>IF('サービス利用票'!S34="","",'サービス利用票'!S34)</f>
      </c>
      <c r="T34" s="106">
        <f>IF('サービス利用票'!T34="","",'サービス利用票'!T34)</f>
      </c>
      <c r="U34" s="106">
        <f>IF('サービス利用票'!U34="","",'サービス利用票'!U34)</f>
      </c>
      <c r="V34" s="106">
        <f>IF('サービス利用票'!V34="","",'サービス利用票'!V34)</f>
      </c>
      <c r="W34" s="106">
        <f>IF('サービス利用票'!W34="","",'サービス利用票'!W34)</f>
      </c>
      <c r="X34" s="106">
        <f>IF('サービス利用票'!X34="","",'サービス利用票'!X34)</f>
      </c>
      <c r="Y34" s="106">
        <f>IF('サービス利用票'!Y34="","",'サービス利用票'!Y34)</f>
      </c>
      <c r="Z34" s="106">
        <f>IF('サービス利用票'!Z34="","",'サービス利用票'!Z34)</f>
      </c>
      <c r="AA34" s="106">
        <f>IF('サービス利用票'!AA34="","",'サービス利用票'!AA34)</f>
      </c>
      <c r="AB34" s="106">
        <f>IF('サービス利用票'!AB34="","",'サービス利用票'!AB34)</f>
      </c>
      <c r="AC34" s="106">
        <f>IF('サービス利用票'!AC34="","",'サービス利用票'!AC34)</f>
      </c>
      <c r="AD34" s="106">
        <f>IF('サービス利用票'!AD34="","",'サービス利用票'!AD34)</f>
      </c>
      <c r="AE34" s="106">
        <f>IF('サービス利用票'!AE34="","",'サービス利用票'!AE34)</f>
      </c>
      <c r="AF34" s="106">
        <f>IF('サービス利用票'!AF34="","",'サービス利用票'!AF34)</f>
      </c>
      <c r="AG34" s="106">
        <f>IF('サービス利用票'!AG34="","",'サービス利用票'!AG34)</f>
      </c>
      <c r="AH34" s="106">
        <f>IF('サービス利用票'!AH34="","",'サービス利用票'!AH34)</f>
      </c>
      <c r="AI34" s="106">
        <f>IF('サービス利用票'!AI34="","",'サービス利用票'!AI34)</f>
      </c>
      <c r="AJ34" s="106">
        <f>IF('サービス利用票'!AJ34="","",'サービス利用票'!AJ34)</f>
      </c>
      <c r="AK34" s="106">
        <f>IF('サービス利用票'!AK34="","",'サービス利用票'!AK34)</f>
      </c>
      <c r="AL34" s="106">
        <f>IF('サービス利用票'!AL34="","",'サービス利用票'!AL34)</f>
      </c>
      <c r="AM34" s="106">
        <f>IF('サービス利用票'!AM34="","",'サービス利用票'!AM34)</f>
      </c>
      <c r="AN34" s="106">
        <f>IF('サービス利用票'!AN34="","",'サービス利用票'!AN34)</f>
      </c>
      <c r="AO34" s="106">
        <f>IF('サービス利用票'!AO34="","",'サービス利用票'!AO34)</f>
      </c>
      <c r="AP34" s="106">
        <f>IF('サービス利用票'!AP34="","",'サービス利用票'!AP34)</f>
      </c>
      <c r="AQ34" s="106">
        <f>IF('サービス利用票'!AQ34="","",'サービス利用票'!AQ34)</f>
      </c>
      <c r="AR34" s="106">
        <f>IF('サービス利用票'!AR34="","",'サービス利用票'!AR34)</f>
      </c>
      <c r="AS34" s="106">
        <f>IF('サービス利用票'!AS34="","",'サービス利用票'!AS34)</f>
      </c>
      <c r="AT34" s="471" t="str">
        <f t="shared" si="2"/>
        <v> </v>
      </c>
      <c r="AU34" s="472"/>
    </row>
    <row r="35" spans="1:47" ht="12">
      <c r="A35" s="458">
        <f>IF('サービス利用票'!A33="","",'サービス利用票'!A33)</f>
      </c>
      <c r="B35" s="373"/>
      <c r="C35" s="104" t="s">
        <v>57</v>
      </c>
      <c r="D35" s="459">
        <f>IF('サービス利用票'!D35="","",'サービス利用票'!D35)</f>
      </c>
      <c r="E35" s="460"/>
      <c r="F35" s="460"/>
      <c r="G35" s="460"/>
      <c r="H35" s="461"/>
      <c r="I35" s="465">
        <f>IF('サービス利用票'!I35="","",'サービス利用票'!I35)</f>
      </c>
      <c r="J35" s="466"/>
      <c r="K35" s="466"/>
      <c r="L35" s="466"/>
      <c r="M35" s="467"/>
      <c r="N35" s="129" t="s">
        <v>12</v>
      </c>
      <c r="O35" s="106">
        <f>IF('サービス利用票'!O35="","",'サービス利用票'!O35)</f>
      </c>
      <c r="P35" s="106">
        <f>IF('サービス利用票'!P35="","",'サービス利用票'!P35)</f>
      </c>
      <c r="Q35" s="106">
        <f>IF('サービス利用票'!Q35="","",'サービス利用票'!Q35)</f>
      </c>
      <c r="R35" s="106">
        <f>IF('サービス利用票'!R35="","",'サービス利用票'!R35)</f>
      </c>
      <c r="S35" s="106">
        <f>IF('サービス利用票'!S35="","",'サービス利用票'!S35)</f>
      </c>
      <c r="T35" s="106">
        <f>IF('サービス利用票'!T35="","",'サービス利用票'!T35)</f>
      </c>
      <c r="U35" s="106">
        <f>IF('サービス利用票'!U35="","",'サービス利用票'!U35)</f>
      </c>
      <c r="V35" s="106">
        <f>IF('サービス利用票'!V35="","",'サービス利用票'!V35)</f>
      </c>
      <c r="W35" s="106">
        <f>IF('サービス利用票'!W35="","",'サービス利用票'!W35)</f>
      </c>
      <c r="X35" s="106">
        <f>IF('サービス利用票'!X35="","",'サービス利用票'!X35)</f>
      </c>
      <c r="Y35" s="106">
        <f>IF('サービス利用票'!Y35="","",'サービス利用票'!Y35)</f>
      </c>
      <c r="Z35" s="106">
        <f>IF('サービス利用票'!Z35="","",'サービス利用票'!Z35)</f>
      </c>
      <c r="AA35" s="106">
        <f>IF('サービス利用票'!AA35="","",'サービス利用票'!AA35)</f>
      </c>
      <c r="AB35" s="106">
        <f>IF('サービス利用票'!AB35="","",'サービス利用票'!AB35)</f>
      </c>
      <c r="AC35" s="106">
        <f>IF('サービス利用票'!AC35="","",'サービス利用票'!AC35)</f>
      </c>
      <c r="AD35" s="106">
        <f>IF('サービス利用票'!AD35="","",'サービス利用票'!AD35)</f>
      </c>
      <c r="AE35" s="106">
        <f>IF('サービス利用票'!AE35="","",'サービス利用票'!AE35)</f>
      </c>
      <c r="AF35" s="106">
        <f>IF('サービス利用票'!AF35="","",'サービス利用票'!AF35)</f>
      </c>
      <c r="AG35" s="106">
        <f>IF('サービス利用票'!AG35="","",'サービス利用票'!AG35)</f>
      </c>
      <c r="AH35" s="106">
        <f>IF('サービス利用票'!AH35="","",'サービス利用票'!AH35)</f>
      </c>
      <c r="AI35" s="106">
        <f>IF('サービス利用票'!AI35="","",'サービス利用票'!AI35)</f>
      </c>
      <c r="AJ35" s="106">
        <f>IF('サービス利用票'!AJ35="","",'サービス利用票'!AJ35)</f>
      </c>
      <c r="AK35" s="106">
        <f>IF('サービス利用票'!AK35="","",'サービス利用票'!AK35)</f>
      </c>
      <c r="AL35" s="106">
        <f>IF('サービス利用票'!AL35="","",'サービス利用票'!AL35)</f>
      </c>
      <c r="AM35" s="106">
        <f>IF('サービス利用票'!AM35="","",'サービス利用票'!AM35)</f>
      </c>
      <c r="AN35" s="106">
        <f>IF('サービス利用票'!AN35="","",'サービス利用票'!AN35)</f>
      </c>
      <c r="AO35" s="106">
        <f>IF('サービス利用票'!AO35="","",'サービス利用票'!AO35)</f>
      </c>
      <c r="AP35" s="106">
        <f>IF('サービス利用票'!AP35="","",'サービス利用票'!AP35)</f>
      </c>
      <c r="AQ35" s="106">
        <f>IF('サービス利用票'!AQ35="","",'サービス利用票'!AQ35)</f>
      </c>
      <c r="AR35" s="106">
        <f>IF('サービス利用票'!AR35="","",'サービス利用票'!AR35)</f>
      </c>
      <c r="AS35" s="106">
        <f>IF('サービス利用票'!AS35="","",'サービス利用票'!AS35)</f>
      </c>
      <c r="AT35" s="471" t="str">
        <f t="shared" si="2"/>
        <v> </v>
      </c>
      <c r="AU35" s="472"/>
    </row>
    <row r="36" spans="1:47" ht="12">
      <c r="A36" s="132"/>
      <c r="B36" s="483">
        <f>IF('サービス利用票'!B36="","",'サービス利用票'!B36)</f>
      </c>
      <c r="C36" s="484"/>
      <c r="D36" s="462"/>
      <c r="E36" s="463"/>
      <c r="F36" s="463"/>
      <c r="G36" s="463"/>
      <c r="H36" s="464"/>
      <c r="I36" s="468"/>
      <c r="J36" s="469"/>
      <c r="K36" s="469"/>
      <c r="L36" s="469"/>
      <c r="M36" s="470"/>
      <c r="N36" s="129" t="s">
        <v>13</v>
      </c>
      <c r="O36" s="106">
        <f>IF('サービス利用票'!O36="","",'サービス利用票'!O36)</f>
      </c>
      <c r="P36" s="106">
        <f>IF('サービス利用票'!P36="","",'サービス利用票'!P36)</f>
      </c>
      <c r="Q36" s="106">
        <f>IF('サービス利用票'!Q36="","",'サービス利用票'!Q36)</f>
      </c>
      <c r="R36" s="106">
        <f>IF('サービス利用票'!R36="","",'サービス利用票'!R36)</f>
      </c>
      <c r="S36" s="106">
        <f>IF('サービス利用票'!S36="","",'サービス利用票'!S36)</f>
      </c>
      <c r="T36" s="106">
        <f>IF('サービス利用票'!T36="","",'サービス利用票'!T36)</f>
      </c>
      <c r="U36" s="106">
        <f>IF('サービス利用票'!U36="","",'サービス利用票'!U36)</f>
      </c>
      <c r="V36" s="106">
        <f>IF('サービス利用票'!V36="","",'サービス利用票'!V36)</f>
      </c>
      <c r="W36" s="106">
        <f>IF('サービス利用票'!W36="","",'サービス利用票'!W36)</f>
      </c>
      <c r="X36" s="106">
        <f>IF('サービス利用票'!X36="","",'サービス利用票'!X36)</f>
      </c>
      <c r="Y36" s="106">
        <f>IF('サービス利用票'!Y36="","",'サービス利用票'!Y36)</f>
      </c>
      <c r="Z36" s="106">
        <f>IF('サービス利用票'!Z36="","",'サービス利用票'!Z36)</f>
      </c>
      <c r="AA36" s="106">
        <f>IF('サービス利用票'!AA36="","",'サービス利用票'!AA36)</f>
      </c>
      <c r="AB36" s="106">
        <f>IF('サービス利用票'!AB36="","",'サービス利用票'!AB36)</f>
      </c>
      <c r="AC36" s="106">
        <f>IF('サービス利用票'!AC36="","",'サービス利用票'!AC36)</f>
      </c>
      <c r="AD36" s="106">
        <f>IF('サービス利用票'!AD36="","",'サービス利用票'!AD36)</f>
      </c>
      <c r="AE36" s="106">
        <f>IF('サービス利用票'!AE36="","",'サービス利用票'!AE36)</f>
      </c>
      <c r="AF36" s="106">
        <f>IF('サービス利用票'!AF36="","",'サービス利用票'!AF36)</f>
      </c>
      <c r="AG36" s="106">
        <f>IF('サービス利用票'!AG36="","",'サービス利用票'!AG36)</f>
      </c>
      <c r="AH36" s="106">
        <f>IF('サービス利用票'!AH36="","",'サービス利用票'!AH36)</f>
      </c>
      <c r="AI36" s="106">
        <f>IF('サービス利用票'!AI36="","",'サービス利用票'!AI36)</f>
      </c>
      <c r="AJ36" s="106">
        <f>IF('サービス利用票'!AJ36="","",'サービス利用票'!AJ36)</f>
      </c>
      <c r="AK36" s="106">
        <f>IF('サービス利用票'!AK36="","",'サービス利用票'!AK36)</f>
      </c>
      <c r="AL36" s="106">
        <f>IF('サービス利用票'!AL36="","",'サービス利用票'!AL36)</f>
      </c>
      <c r="AM36" s="106">
        <f>IF('サービス利用票'!AM36="","",'サービス利用票'!AM36)</f>
      </c>
      <c r="AN36" s="106">
        <f>IF('サービス利用票'!AN36="","",'サービス利用票'!AN36)</f>
      </c>
      <c r="AO36" s="106">
        <f>IF('サービス利用票'!AO36="","",'サービス利用票'!AO36)</f>
      </c>
      <c r="AP36" s="106">
        <f>IF('サービス利用票'!AP36="","",'サービス利用票'!AP36)</f>
      </c>
      <c r="AQ36" s="106">
        <f>IF('サービス利用票'!AQ36="","",'サービス利用票'!AQ36)</f>
      </c>
      <c r="AR36" s="106">
        <f>IF('サービス利用票'!AR36="","",'サービス利用票'!AR36)</f>
      </c>
      <c r="AS36" s="106">
        <f>IF('サービス利用票'!AS36="","",'サービス利用票'!AS36)</f>
      </c>
      <c r="AT36" s="471" t="str">
        <f t="shared" si="2"/>
        <v> </v>
      </c>
      <c r="AU36" s="472"/>
    </row>
    <row r="37" spans="1:47" ht="12">
      <c r="A37" s="458">
        <f>IF('サービス利用票'!A37="","",'サービス利用票'!A37)</f>
      </c>
      <c r="B37" s="373"/>
      <c r="C37" s="104" t="s">
        <v>57</v>
      </c>
      <c r="D37" s="459">
        <f>IF('サービス利用票'!D37="","",'サービス利用票'!D37)</f>
      </c>
      <c r="E37" s="460"/>
      <c r="F37" s="460"/>
      <c r="G37" s="460"/>
      <c r="H37" s="461"/>
      <c r="I37" s="465">
        <f>IF('サービス利用票'!I37="","",'サービス利用票'!I37)</f>
      </c>
      <c r="J37" s="466"/>
      <c r="K37" s="466"/>
      <c r="L37" s="466"/>
      <c r="M37" s="467"/>
      <c r="N37" s="129" t="s">
        <v>12</v>
      </c>
      <c r="O37" s="106">
        <f>IF('サービス利用票'!O37="","",'サービス利用票'!O37)</f>
      </c>
      <c r="P37" s="106">
        <f>IF('サービス利用票'!P37="","",'サービス利用票'!P37)</f>
      </c>
      <c r="Q37" s="106">
        <f>IF('サービス利用票'!Q37="","",'サービス利用票'!Q37)</f>
      </c>
      <c r="R37" s="106">
        <f>IF('サービス利用票'!R37="","",'サービス利用票'!R37)</f>
      </c>
      <c r="S37" s="106">
        <f>IF('サービス利用票'!S37="","",'サービス利用票'!S37)</f>
      </c>
      <c r="T37" s="106">
        <f>IF('サービス利用票'!T37="","",'サービス利用票'!T37)</f>
      </c>
      <c r="U37" s="106">
        <f>IF('サービス利用票'!U37="","",'サービス利用票'!U37)</f>
      </c>
      <c r="V37" s="106">
        <f>IF('サービス利用票'!V37="","",'サービス利用票'!V37)</f>
      </c>
      <c r="W37" s="106">
        <f>IF('サービス利用票'!W37="","",'サービス利用票'!W37)</f>
      </c>
      <c r="X37" s="106">
        <f>IF('サービス利用票'!X37="","",'サービス利用票'!X37)</f>
      </c>
      <c r="Y37" s="106">
        <f>IF('サービス利用票'!Y37="","",'サービス利用票'!Y37)</f>
      </c>
      <c r="Z37" s="106">
        <f>IF('サービス利用票'!Z37="","",'サービス利用票'!Z37)</f>
      </c>
      <c r="AA37" s="106">
        <f>IF('サービス利用票'!AA37="","",'サービス利用票'!AA37)</f>
      </c>
      <c r="AB37" s="106">
        <f>IF('サービス利用票'!AB37="","",'サービス利用票'!AB37)</f>
      </c>
      <c r="AC37" s="106">
        <f>IF('サービス利用票'!AC37="","",'サービス利用票'!AC37)</f>
      </c>
      <c r="AD37" s="106">
        <f>IF('サービス利用票'!AD37="","",'サービス利用票'!AD37)</f>
      </c>
      <c r="AE37" s="106">
        <f>IF('サービス利用票'!AE37="","",'サービス利用票'!AE37)</f>
      </c>
      <c r="AF37" s="106">
        <f>IF('サービス利用票'!AF37="","",'サービス利用票'!AF37)</f>
      </c>
      <c r="AG37" s="106">
        <f>IF('サービス利用票'!AG37="","",'サービス利用票'!AG37)</f>
      </c>
      <c r="AH37" s="106">
        <f>IF('サービス利用票'!AH37="","",'サービス利用票'!AH37)</f>
      </c>
      <c r="AI37" s="106">
        <f>IF('サービス利用票'!AI37="","",'サービス利用票'!AI37)</f>
      </c>
      <c r="AJ37" s="106">
        <f>IF('サービス利用票'!AJ37="","",'サービス利用票'!AJ37)</f>
      </c>
      <c r="AK37" s="106">
        <f>IF('サービス利用票'!AK37="","",'サービス利用票'!AK37)</f>
      </c>
      <c r="AL37" s="106">
        <f>IF('サービス利用票'!AL37="","",'サービス利用票'!AL37)</f>
      </c>
      <c r="AM37" s="106">
        <f>IF('サービス利用票'!AM37="","",'サービス利用票'!AM37)</f>
      </c>
      <c r="AN37" s="106">
        <f>IF('サービス利用票'!AN37="","",'サービス利用票'!AN37)</f>
      </c>
      <c r="AO37" s="106">
        <f>IF('サービス利用票'!AO37="","",'サービス利用票'!AO37)</f>
      </c>
      <c r="AP37" s="106">
        <f>IF('サービス利用票'!AP37="","",'サービス利用票'!AP37)</f>
      </c>
      <c r="AQ37" s="106">
        <f>IF('サービス利用票'!AQ37="","",'サービス利用票'!AQ37)</f>
      </c>
      <c r="AR37" s="106">
        <f>IF('サービス利用票'!AR37="","",'サービス利用票'!AR37)</f>
      </c>
      <c r="AS37" s="106">
        <f>IF('サービス利用票'!AS37="","",'サービス利用票'!AS37)</f>
      </c>
      <c r="AT37" s="471" t="str">
        <f t="shared" si="2"/>
        <v> </v>
      </c>
      <c r="AU37" s="472"/>
    </row>
    <row r="38" spans="1:47" ht="12">
      <c r="A38" s="132"/>
      <c r="B38" s="483">
        <f>IF('サービス利用票'!B38="","",'サービス利用票'!B38)</f>
      </c>
      <c r="C38" s="484"/>
      <c r="D38" s="462"/>
      <c r="E38" s="463"/>
      <c r="F38" s="463"/>
      <c r="G38" s="463"/>
      <c r="H38" s="464"/>
      <c r="I38" s="468"/>
      <c r="J38" s="469"/>
      <c r="K38" s="469"/>
      <c r="L38" s="469"/>
      <c r="M38" s="470"/>
      <c r="N38" s="129" t="s">
        <v>13</v>
      </c>
      <c r="O38" s="106">
        <f>IF('サービス利用票'!O38="","",'サービス利用票'!O38)</f>
      </c>
      <c r="P38" s="106">
        <f>IF('サービス利用票'!P38="","",'サービス利用票'!P38)</f>
      </c>
      <c r="Q38" s="106">
        <f>IF('サービス利用票'!Q38="","",'サービス利用票'!Q38)</f>
      </c>
      <c r="R38" s="106">
        <f>IF('サービス利用票'!R38="","",'サービス利用票'!R38)</f>
      </c>
      <c r="S38" s="106">
        <f>IF('サービス利用票'!S38="","",'サービス利用票'!S38)</f>
      </c>
      <c r="T38" s="106">
        <f>IF('サービス利用票'!T38="","",'サービス利用票'!T38)</f>
      </c>
      <c r="U38" s="106">
        <f>IF('サービス利用票'!U38="","",'サービス利用票'!U38)</f>
      </c>
      <c r="V38" s="106">
        <f>IF('サービス利用票'!V38="","",'サービス利用票'!V38)</f>
      </c>
      <c r="W38" s="106">
        <f>IF('サービス利用票'!W38="","",'サービス利用票'!W38)</f>
      </c>
      <c r="X38" s="106">
        <f>IF('サービス利用票'!X38="","",'サービス利用票'!X38)</f>
      </c>
      <c r="Y38" s="106">
        <f>IF('サービス利用票'!Y38="","",'サービス利用票'!Y38)</f>
      </c>
      <c r="Z38" s="106">
        <f>IF('サービス利用票'!Z38="","",'サービス利用票'!Z38)</f>
      </c>
      <c r="AA38" s="106">
        <f>IF('サービス利用票'!AA38="","",'サービス利用票'!AA38)</f>
      </c>
      <c r="AB38" s="106">
        <f>IF('サービス利用票'!AB38="","",'サービス利用票'!AB38)</f>
      </c>
      <c r="AC38" s="106">
        <f>IF('サービス利用票'!AC38="","",'サービス利用票'!AC38)</f>
      </c>
      <c r="AD38" s="106">
        <f>IF('サービス利用票'!AD38="","",'サービス利用票'!AD38)</f>
      </c>
      <c r="AE38" s="106">
        <f>IF('サービス利用票'!AE38="","",'サービス利用票'!AE38)</f>
      </c>
      <c r="AF38" s="106">
        <f>IF('サービス利用票'!AF38="","",'サービス利用票'!AF38)</f>
      </c>
      <c r="AG38" s="106">
        <f>IF('サービス利用票'!AG38="","",'サービス利用票'!AG38)</f>
      </c>
      <c r="AH38" s="106">
        <f>IF('サービス利用票'!AH38="","",'サービス利用票'!AH38)</f>
      </c>
      <c r="AI38" s="106">
        <f>IF('サービス利用票'!AI38="","",'サービス利用票'!AI38)</f>
      </c>
      <c r="AJ38" s="106">
        <f>IF('サービス利用票'!AJ38="","",'サービス利用票'!AJ38)</f>
      </c>
      <c r="AK38" s="106">
        <f>IF('サービス利用票'!AK38="","",'サービス利用票'!AK38)</f>
      </c>
      <c r="AL38" s="106">
        <f>IF('サービス利用票'!AL38="","",'サービス利用票'!AL38)</f>
      </c>
      <c r="AM38" s="106">
        <f>IF('サービス利用票'!AM38="","",'サービス利用票'!AM38)</f>
      </c>
      <c r="AN38" s="106">
        <f>IF('サービス利用票'!AN38="","",'サービス利用票'!AN38)</f>
      </c>
      <c r="AO38" s="106">
        <f>IF('サービス利用票'!AO38="","",'サービス利用票'!AO38)</f>
      </c>
      <c r="AP38" s="106">
        <f>IF('サービス利用票'!AP38="","",'サービス利用票'!AP38)</f>
      </c>
      <c r="AQ38" s="106">
        <f>IF('サービス利用票'!AQ38="","",'サービス利用票'!AQ38)</f>
      </c>
      <c r="AR38" s="106">
        <f>IF('サービス利用票'!AR38="","",'サービス利用票'!AR38)</f>
      </c>
      <c r="AS38" s="106">
        <f>IF('サービス利用票'!AS38="","",'サービス利用票'!AS38)</f>
      </c>
      <c r="AT38" s="471" t="str">
        <f t="shared" si="2"/>
        <v> </v>
      </c>
      <c r="AU38" s="472"/>
    </row>
    <row r="39" spans="1:47" ht="12">
      <c r="A39" s="458">
        <f>IF('サービス利用票'!A39="","",'サービス利用票'!A39)</f>
      </c>
      <c r="B39" s="373"/>
      <c r="C39" s="104" t="s">
        <v>57</v>
      </c>
      <c r="D39" s="459">
        <f>IF('サービス利用票'!D39="","",'サービス利用票'!D39)</f>
      </c>
      <c r="E39" s="460"/>
      <c r="F39" s="460"/>
      <c r="G39" s="460"/>
      <c r="H39" s="461"/>
      <c r="I39" s="465">
        <f>IF('サービス利用票'!I39="","",'サービス利用票'!I39)</f>
      </c>
      <c r="J39" s="466"/>
      <c r="K39" s="466"/>
      <c r="L39" s="466"/>
      <c r="M39" s="467"/>
      <c r="N39" s="129" t="s">
        <v>12</v>
      </c>
      <c r="O39" s="106">
        <f>IF('サービス利用票'!O39="","",'サービス利用票'!O39)</f>
      </c>
      <c r="P39" s="106">
        <f>IF('サービス利用票'!P39="","",'サービス利用票'!P39)</f>
      </c>
      <c r="Q39" s="106">
        <f>IF('サービス利用票'!Q39="","",'サービス利用票'!Q39)</f>
      </c>
      <c r="R39" s="106">
        <f>IF('サービス利用票'!R39="","",'サービス利用票'!R39)</f>
      </c>
      <c r="S39" s="106">
        <f>IF('サービス利用票'!S39="","",'サービス利用票'!S39)</f>
      </c>
      <c r="T39" s="106">
        <f>IF('サービス利用票'!T39="","",'サービス利用票'!T39)</f>
      </c>
      <c r="U39" s="106">
        <f>IF('サービス利用票'!U39="","",'サービス利用票'!U39)</f>
      </c>
      <c r="V39" s="106">
        <f>IF('サービス利用票'!V39="","",'サービス利用票'!V39)</f>
      </c>
      <c r="W39" s="106">
        <f>IF('サービス利用票'!W39="","",'サービス利用票'!W39)</f>
      </c>
      <c r="X39" s="106">
        <f>IF('サービス利用票'!X39="","",'サービス利用票'!X39)</f>
      </c>
      <c r="Y39" s="106">
        <f>IF('サービス利用票'!Y39="","",'サービス利用票'!Y39)</f>
      </c>
      <c r="Z39" s="106">
        <f>IF('サービス利用票'!Z39="","",'サービス利用票'!Z39)</f>
      </c>
      <c r="AA39" s="106">
        <f>IF('サービス利用票'!AA39="","",'サービス利用票'!AA39)</f>
      </c>
      <c r="AB39" s="106">
        <f>IF('サービス利用票'!AB39="","",'サービス利用票'!AB39)</f>
      </c>
      <c r="AC39" s="106">
        <f>IF('サービス利用票'!AC39="","",'サービス利用票'!AC39)</f>
      </c>
      <c r="AD39" s="106">
        <f>IF('サービス利用票'!AD39="","",'サービス利用票'!AD39)</f>
      </c>
      <c r="AE39" s="106">
        <f>IF('サービス利用票'!AE39="","",'サービス利用票'!AE39)</f>
      </c>
      <c r="AF39" s="106">
        <f>IF('サービス利用票'!AF39="","",'サービス利用票'!AF39)</f>
      </c>
      <c r="AG39" s="106">
        <f>IF('サービス利用票'!AG39="","",'サービス利用票'!AG39)</f>
      </c>
      <c r="AH39" s="106">
        <f>IF('サービス利用票'!AH39="","",'サービス利用票'!AH39)</f>
      </c>
      <c r="AI39" s="106">
        <f>IF('サービス利用票'!AI39="","",'サービス利用票'!AI39)</f>
      </c>
      <c r="AJ39" s="106">
        <f>IF('サービス利用票'!AJ39="","",'サービス利用票'!AJ39)</f>
      </c>
      <c r="AK39" s="106">
        <f>IF('サービス利用票'!AK39="","",'サービス利用票'!AK39)</f>
      </c>
      <c r="AL39" s="106">
        <f>IF('サービス利用票'!AL39="","",'サービス利用票'!AL39)</f>
      </c>
      <c r="AM39" s="106">
        <f>IF('サービス利用票'!AM39="","",'サービス利用票'!AM39)</f>
      </c>
      <c r="AN39" s="106">
        <f>IF('サービス利用票'!AN39="","",'サービス利用票'!AN39)</f>
      </c>
      <c r="AO39" s="106">
        <f>IF('サービス利用票'!AO39="","",'サービス利用票'!AO39)</f>
      </c>
      <c r="AP39" s="106">
        <f>IF('サービス利用票'!AP39="","",'サービス利用票'!AP39)</f>
      </c>
      <c r="AQ39" s="106">
        <f>IF('サービス利用票'!AQ39="","",'サービス利用票'!AQ39)</f>
      </c>
      <c r="AR39" s="106">
        <f>IF('サービス利用票'!AR39="","",'サービス利用票'!AR39)</f>
      </c>
      <c r="AS39" s="106">
        <f>IF('サービス利用票'!AS39="","",'サービス利用票'!AS39)</f>
      </c>
      <c r="AT39" s="471" t="str">
        <f t="shared" si="2"/>
        <v> </v>
      </c>
      <c r="AU39" s="472"/>
    </row>
    <row r="40" spans="1:47" ht="12">
      <c r="A40" s="132"/>
      <c r="B40" s="483">
        <f>IF('サービス利用票'!B40="","",'サービス利用票'!B40)</f>
      </c>
      <c r="C40" s="484"/>
      <c r="D40" s="462"/>
      <c r="E40" s="463"/>
      <c r="F40" s="463"/>
      <c r="G40" s="463"/>
      <c r="H40" s="464"/>
      <c r="I40" s="468"/>
      <c r="J40" s="469"/>
      <c r="K40" s="469"/>
      <c r="L40" s="469"/>
      <c r="M40" s="470"/>
      <c r="N40" s="129" t="s">
        <v>13</v>
      </c>
      <c r="O40" s="106">
        <f>IF('サービス利用票'!O40="","",'サービス利用票'!O40)</f>
      </c>
      <c r="P40" s="106">
        <f>IF('サービス利用票'!P40="","",'サービス利用票'!P40)</f>
      </c>
      <c r="Q40" s="106">
        <f>IF('サービス利用票'!Q40="","",'サービス利用票'!Q40)</f>
      </c>
      <c r="R40" s="106">
        <f>IF('サービス利用票'!R40="","",'サービス利用票'!R40)</f>
      </c>
      <c r="S40" s="106">
        <f>IF('サービス利用票'!S40="","",'サービス利用票'!S40)</f>
      </c>
      <c r="T40" s="106">
        <f>IF('サービス利用票'!T40="","",'サービス利用票'!T40)</f>
      </c>
      <c r="U40" s="106">
        <f>IF('サービス利用票'!U40="","",'サービス利用票'!U40)</f>
      </c>
      <c r="V40" s="106">
        <f>IF('サービス利用票'!V40="","",'サービス利用票'!V40)</f>
      </c>
      <c r="W40" s="106">
        <f>IF('サービス利用票'!W40="","",'サービス利用票'!W40)</f>
      </c>
      <c r="X40" s="106">
        <f>IF('サービス利用票'!X40="","",'サービス利用票'!X40)</f>
      </c>
      <c r="Y40" s="106">
        <f>IF('サービス利用票'!Y40="","",'サービス利用票'!Y40)</f>
      </c>
      <c r="Z40" s="106">
        <f>IF('サービス利用票'!Z40="","",'サービス利用票'!Z40)</f>
      </c>
      <c r="AA40" s="106">
        <f>IF('サービス利用票'!AA40="","",'サービス利用票'!AA40)</f>
      </c>
      <c r="AB40" s="106">
        <f>IF('サービス利用票'!AB40="","",'サービス利用票'!AB40)</f>
      </c>
      <c r="AC40" s="106">
        <f>IF('サービス利用票'!AC40="","",'サービス利用票'!AC40)</f>
      </c>
      <c r="AD40" s="106">
        <f>IF('サービス利用票'!AD40="","",'サービス利用票'!AD40)</f>
      </c>
      <c r="AE40" s="106">
        <f>IF('サービス利用票'!AE40="","",'サービス利用票'!AE40)</f>
      </c>
      <c r="AF40" s="106">
        <f>IF('サービス利用票'!AF40="","",'サービス利用票'!AF40)</f>
      </c>
      <c r="AG40" s="106">
        <f>IF('サービス利用票'!AG40="","",'サービス利用票'!AG40)</f>
      </c>
      <c r="AH40" s="106">
        <f>IF('サービス利用票'!AH40="","",'サービス利用票'!AH40)</f>
      </c>
      <c r="AI40" s="106">
        <f>IF('サービス利用票'!AI40="","",'サービス利用票'!AI40)</f>
      </c>
      <c r="AJ40" s="106">
        <f>IF('サービス利用票'!AJ40="","",'サービス利用票'!AJ40)</f>
      </c>
      <c r="AK40" s="106">
        <f>IF('サービス利用票'!AK40="","",'サービス利用票'!AK40)</f>
      </c>
      <c r="AL40" s="106">
        <f>IF('サービス利用票'!AL40="","",'サービス利用票'!AL40)</f>
      </c>
      <c r="AM40" s="106">
        <f>IF('サービス利用票'!AM40="","",'サービス利用票'!AM40)</f>
      </c>
      <c r="AN40" s="106">
        <f>IF('サービス利用票'!AN40="","",'サービス利用票'!AN40)</f>
      </c>
      <c r="AO40" s="106">
        <f>IF('サービス利用票'!AO40="","",'サービス利用票'!AO40)</f>
      </c>
      <c r="AP40" s="106">
        <f>IF('サービス利用票'!AP40="","",'サービス利用票'!AP40)</f>
      </c>
      <c r="AQ40" s="106">
        <f>IF('サービス利用票'!AQ40="","",'サービス利用票'!AQ40)</f>
      </c>
      <c r="AR40" s="106">
        <f>IF('サービス利用票'!AR40="","",'サービス利用票'!AR40)</f>
      </c>
      <c r="AS40" s="106">
        <f>IF('サービス利用票'!AS40="","",'サービス利用票'!AS40)</f>
      </c>
      <c r="AT40" s="471" t="str">
        <f t="shared" si="2"/>
        <v> </v>
      </c>
      <c r="AU40" s="472"/>
    </row>
    <row r="41" spans="1:47" ht="12">
      <c r="A41" s="458">
        <f>IF('サービス利用票'!A41="","",'サービス利用票'!A41)</f>
      </c>
      <c r="B41" s="373"/>
      <c r="C41" s="104" t="s">
        <v>57</v>
      </c>
      <c r="D41" s="459">
        <f>IF('サービス利用票'!D41="","",'サービス利用票'!D41)</f>
      </c>
      <c r="E41" s="460"/>
      <c r="F41" s="460"/>
      <c r="G41" s="460"/>
      <c r="H41" s="461"/>
      <c r="I41" s="465">
        <f>IF('サービス利用票'!I41="","",'サービス利用票'!I41)</f>
      </c>
      <c r="J41" s="466"/>
      <c r="K41" s="466"/>
      <c r="L41" s="466"/>
      <c r="M41" s="467"/>
      <c r="N41" s="129" t="s">
        <v>12</v>
      </c>
      <c r="O41" s="106">
        <f>IF('サービス利用票'!O41="","",'サービス利用票'!O41)</f>
      </c>
      <c r="P41" s="106">
        <f>IF('サービス利用票'!P41="","",'サービス利用票'!P41)</f>
      </c>
      <c r="Q41" s="106">
        <f>IF('サービス利用票'!Q41="","",'サービス利用票'!Q41)</f>
      </c>
      <c r="R41" s="106">
        <f>IF('サービス利用票'!R41="","",'サービス利用票'!R41)</f>
      </c>
      <c r="S41" s="106">
        <f>IF('サービス利用票'!S41="","",'サービス利用票'!S41)</f>
      </c>
      <c r="T41" s="106">
        <f>IF('サービス利用票'!T41="","",'サービス利用票'!T41)</f>
      </c>
      <c r="U41" s="106">
        <f>IF('サービス利用票'!U41="","",'サービス利用票'!U41)</f>
      </c>
      <c r="V41" s="106">
        <f>IF('サービス利用票'!V41="","",'サービス利用票'!V41)</f>
      </c>
      <c r="W41" s="106">
        <f>IF('サービス利用票'!W41="","",'サービス利用票'!W41)</f>
      </c>
      <c r="X41" s="106">
        <f>IF('サービス利用票'!X41="","",'サービス利用票'!X41)</f>
      </c>
      <c r="Y41" s="106">
        <f>IF('サービス利用票'!Y41="","",'サービス利用票'!Y41)</f>
      </c>
      <c r="Z41" s="106">
        <f>IF('サービス利用票'!Z41="","",'サービス利用票'!Z41)</f>
      </c>
      <c r="AA41" s="106">
        <f>IF('サービス利用票'!AA41="","",'サービス利用票'!AA41)</f>
      </c>
      <c r="AB41" s="106">
        <f>IF('サービス利用票'!AB41="","",'サービス利用票'!AB41)</f>
      </c>
      <c r="AC41" s="106">
        <f>IF('サービス利用票'!AC41="","",'サービス利用票'!AC41)</f>
      </c>
      <c r="AD41" s="106">
        <f>IF('サービス利用票'!AD41="","",'サービス利用票'!AD41)</f>
      </c>
      <c r="AE41" s="106">
        <f>IF('サービス利用票'!AE41="","",'サービス利用票'!AE41)</f>
      </c>
      <c r="AF41" s="106">
        <f>IF('サービス利用票'!AF41="","",'サービス利用票'!AF41)</f>
      </c>
      <c r="AG41" s="106">
        <f>IF('サービス利用票'!AG41="","",'サービス利用票'!AG41)</f>
      </c>
      <c r="AH41" s="106">
        <f>IF('サービス利用票'!AH41="","",'サービス利用票'!AH41)</f>
      </c>
      <c r="AI41" s="106">
        <f>IF('サービス利用票'!AI41="","",'サービス利用票'!AI41)</f>
      </c>
      <c r="AJ41" s="106">
        <f>IF('サービス利用票'!AJ41="","",'サービス利用票'!AJ41)</f>
      </c>
      <c r="AK41" s="106">
        <f>IF('サービス利用票'!AK41="","",'サービス利用票'!AK41)</f>
      </c>
      <c r="AL41" s="106">
        <f>IF('サービス利用票'!AL41="","",'サービス利用票'!AL41)</f>
      </c>
      <c r="AM41" s="106">
        <f>IF('サービス利用票'!AM41="","",'サービス利用票'!AM41)</f>
      </c>
      <c r="AN41" s="106">
        <f>IF('サービス利用票'!AN41="","",'サービス利用票'!AN41)</f>
      </c>
      <c r="AO41" s="106">
        <f>IF('サービス利用票'!AO41="","",'サービス利用票'!AO41)</f>
      </c>
      <c r="AP41" s="106">
        <f>IF('サービス利用票'!AP41="","",'サービス利用票'!AP41)</f>
      </c>
      <c r="AQ41" s="106">
        <f>IF('サービス利用票'!AQ41="","",'サービス利用票'!AQ41)</f>
      </c>
      <c r="AR41" s="106">
        <f>IF('サービス利用票'!AR41="","",'サービス利用票'!AR41)</f>
      </c>
      <c r="AS41" s="106">
        <f>IF('サービス利用票'!AS41="","",'サービス利用票'!AS41)</f>
      </c>
      <c r="AT41" s="471" t="str">
        <f t="shared" si="2"/>
        <v> </v>
      </c>
      <c r="AU41" s="472"/>
    </row>
    <row r="42" spans="1:47" ht="12">
      <c r="A42" s="132"/>
      <c r="B42" s="483">
        <f>IF('サービス利用票'!B42="","",'サービス利用票'!B42)</f>
      </c>
      <c r="C42" s="484"/>
      <c r="D42" s="462"/>
      <c r="E42" s="463"/>
      <c r="F42" s="463"/>
      <c r="G42" s="463"/>
      <c r="H42" s="464"/>
      <c r="I42" s="468"/>
      <c r="J42" s="469"/>
      <c r="K42" s="469"/>
      <c r="L42" s="469"/>
      <c r="M42" s="470"/>
      <c r="N42" s="129" t="s">
        <v>13</v>
      </c>
      <c r="O42" s="106">
        <f>IF('サービス利用票'!O42="","",'サービス利用票'!O42)</f>
      </c>
      <c r="P42" s="106">
        <f>IF('サービス利用票'!P42="","",'サービス利用票'!P42)</f>
      </c>
      <c r="Q42" s="106">
        <f>IF('サービス利用票'!Q42="","",'サービス利用票'!Q42)</f>
      </c>
      <c r="R42" s="106">
        <f>IF('サービス利用票'!R42="","",'サービス利用票'!R42)</f>
      </c>
      <c r="S42" s="106">
        <f>IF('サービス利用票'!S42="","",'サービス利用票'!S42)</f>
      </c>
      <c r="T42" s="106">
        <f>IF('サービス利用票'!T42="","",'サービス利用票'!T42)</f>
      </c>
      <c r="U42" s="106">
        <f>IF('サービス利用票'!U42="","",'サービス利用票'!U42)</f>
      </c>
      <c r="V42" s="106">
        <f>IF('サービス利用票'!V42="","",'サービス利用票'!V42)</f>
      </c>
      <c r="W42" s="106">
        <f>IF('サービス利用票'!W42="","",'サービス利用票'!W42)</f>
      </c>
      <c r="X42" s="106">
        <f>IF('サービス利用票'!X42="","",'サービス利用票'!X42)</f>
      </c>
      <c r="Y42" s="106">
        <f>IF('サービス利用票'!Y42="","",'サービス利用票'!Y42)</f>
      </c>
      <c r="Z42" s="106">
        <f>IF('サービス利用票'!Z42="","",'サービス利用票'!Z42)</f>
      </c>
      <c r="AA42" s="106">
        <f>IF('サービス利用票'!AA42="","",'サービス利用票'!AA42)</f>
      </c>
      <c r="AB42" s="106">
        <f>IF('サービス利用票'!AB42="","",'サービス利用票'!AB42)</f>
      </c>
      <c r="AC42" s="106">
        <f>IF('サービス利用票'!AC42="","",'サービス利用票'!AC42)</f>
      </c>
      <c r="AD42" s="106">
        <f>IF('サービス利用票'!AD42="","",'サービス利用票'!AD42)</f>
      </c>
      <c r="AE42" s="106">
        <f>IF('サービス利用票'!AE42="","",'サービス利用票'!AE42)</f>
      </c>
      <c r="AF42" s="106">
        <f>IF('サービス利用票'!AF42="","",'サービス利用票'!AF42)</f>
      </c>
      <c r="AG42" s="106">
        <f>IF('サービス利用票'!AG42="","",'サービス利用票'!AG42)</f>
      </c>
      <c r="AH42" s="106">
        <f>IF('サービス利用票'!AH42="","",'サービス利用票'!AH42)</f>
      </c>
      <c r="AI42" s="106">
        <f>IF('サービス利用票'!AI42="","",'サービス利用票'!AI42)</f>
      </c>
      <c r="AJ42" s="106">
        <f>IF('サービス利用票'!AJ42="","",'サービス利用票'!AJ42)</f>
      </c>
      <c r="AK42" s="106">
        <f>IF('サービス利用票'!AK42="","",'サービス利用票'!AK42)</f>
      </c>
      <c r="AL42" s="106">
        <f>IF('サービス利用票'!AL42="","",'サービス利用票'!AL42)</f>
      </c>
      <c r="AM42" s="106">
        <f>IF('サービス利用票'!AM42="","",'サービス利用票'!AM42)</f>
      </c>
      <c r="AN42" s="106">
        <f>IF('サービス利用票'!AN42="","",'サービス利用票'!AN42)</f>
      </c>
      <c r="AO42" s="106">
        <f>IF('サービス利用票'!AO42="","",'サービス利用票'!AO42)</f>
      </c>
      <c r="AP42" s="106">
        <f>IF('サービス利用票'!AP42="","",'サービス利用票'!AP42)</f>
      </c>
      <c r="AQ42" s="106">
        <f>IF('サービス利用票'!AQ42="","",'サービス利用票'!AQ42)</f>
      </c>
      <c r="AR42" s="106">
        <f>IF('サービス利用票'!AR42="","",'サービス利用票'!AR42)</f>
      </c>
      <c r="AS42" s="106">
        <f>IF('サービス利用票'!AS42="","",'サービス利用票'!AS42)</f>
      </c>
      <c r="AT42" s="471" t="str">
        <f t="shared" si="2"/>
        <v> </v>
      </c>
      <c r="AU42" s="472"/>
    </row>
    <row r="43" spans="1:47" ht="12">
      <c r="A43" s="458">
        <f>IF('サービス利用票'!A43="","",'サービス利用票'!A43)</f>
      </c>
      <c r="B43" s="373"/>
      <c r="C43" s="104" t="s">
        <v>57</v>
      </c>
      <c r="D43" s="459">
        <f>IF('サービス利用票'!D43="","",'サービス利用票'!D43)</f>
      </c>
      <c r="E43" s="460"/>
      <c r="F43" s="460"/>
      <c r="G43" s="460"/>
      <c r="H43" s="461"/>
      <c r="I43" s="465">
        <f>IF('サービス利用票'!I43="","",'サービス利用票'!I43)</f>
      </c>
      <c r="J43" s="466"/>
      <c r="K43" s="466"/>
      <c r="L43" s="466"/>
      <c r="M43" s="467"/>
      <c r="N43" s="129" t="s">
        <v>12</v>
      </c>
      <c r="O43" s="106">
        <f>IF('サービス利用票'!O43="","",'サービス利用票'!O43)</f>
      </c>
      <c r="P43" s="106">
        <f>IF('サービス利用票'!P43="","",'サービス利用票'!P43)</f>
      </c>
      <c r="Q43" s="106">
        <f>IF('サービス利用票'!Q43="","",'サービス利用票'!Q43)</f>
      </c>
      <c r="R43" s="106">
        <f>IF('サービス利用票'!R43="","",'サービス利用票'!R43)</f>
      </c>
      <c r="S43" s="106">
        <f>IF('サービス利用票'!S43="","",'サービス利用票'!S43)</f>
      </c>
      <c r="T43" s="106">
        <f>IF('サービス利用票'!T43="","",'サービス利用票'!T43)</f>
      </c>
      <c r="U43" s="106">
        <f>IF('サービス利用票'!U43="","",'サービス利用票'!U43)</f>
      </c>
      <c r="V43" s="106">
        <f>IF('サービス利用票'!V43="","",'サービス利用票'!V43)</f>
      </c>
      <c r="W43" s="106">
        <f>IF('サービス利用票'!W43="","",'サービス利用票'!W43)</f>
      </c>
      <c r="X43" s="106">
        <f>IF('サービス利用票'!X43="","",'サービス利用票'!X43)</f>
      </c>
      <c r="Y43" s="106">
        <f>IF('サービス利用票'!Y43="","",'サービス利用票'!Y43)</f>
      </c>
      <c r="Z43" s="106">
        <f>IF('サービス利用票'!Z43="","",'サービス利用票'!Z43)</f>
      </c>
      <c r="AA43" s="106">
        <f>IF('サービス利用票'!AA43="","",'サービス利用票'!AA43)</f>
      </c>
      <c r="AB43" s="106">
        <f>IF('サービス利用票'!AB43="","",'サービス利用票'!AB43)</f>
      </c>
      <c r="AC43" s="106">
        <f>IF('サービス利用票'!AC43="","",'サービス利用票'!AC43)</f>
      </c>
      <c r="AD43" s="106">
        <f>IF('サービス利用票'!AD43="","",'サービス利用票'!AD43)</f>
      </c>
      <c r="AE43" s="106">
        <f>IF('サービス利用票'!AE43="","",'サービス利用票'!AE43)</f>
      </c>
      <c r="AF43" s="106">
        <f>IF('サービス利用票'!AF43="","",'サービス利用票'!AF43)</f>
      </c>
      <c r="AG43" s="106">
        <f>IF('サービス利用票'!AG43="","",'サービス利用票'!AG43)</f>
      </c>
      <c r="AH43" s="106">
        <f>IF('サービス利用票'!AH43="","",'サービス利用票'!AH43)</f>
      </c>
      <c r="AI43" s="106">
        <f>IF('サービス利用票'!AI43="","",'サービス利用票'!AI43)</f>
      </c>
      <c r="AJ43" s="106">
        <f>IF('サービス利用票'!AJ43="","",'サービス利用票'!AJ43)</f>
      </c>
      <c r="AK43" s="106">
        <f>IF('サービス利用票'!AK43="","",'サービス利用票'!AK43)</f>
      </c>
      <c r="AL43" s="106">
        <f>IF('サービス利用票'!AL43="","",'サービス利用票'!AL43)</f>
      </c>
      <c r="AM43" s="106">
        <f>IF('サービス利用票'!AM43="","",'サービス利用票'!AM43)</f>
      </c>
      <c r="AN43" s="106">
        <f>IF('サービス利用票'!AN43="","",'サービス利用票'!AN43)</f>
      </c>
      <c r="AO43" s="106">
        <f>IF('サービス利用票'!AO43="","",'サービス利用票'!AO43)</f>
      </c>
      <c r="AP43" s="106">
        <f>IF('サービス利用票'!AP43="","",'サービス利用票'!AP43)</f>
      </c>
      <c r="AQ43" s="106">
        <f>IF('サービス利用票'!AQ43="","",'サービス利用票'!AQ43)</f>
      </c>
      <c r="AR43" s="106">
        <f>IF('サービス利用票'!AR43="","",'サービス利用票'!AR43)</f>
      </c>
      <c r="AS43" s="106">
        <f>IF('サービス利用票'!AS43="","",'サービス利用票'!AS43)</f>
      </c>
      <c r="AT43" s="471" t="str">
        <f t="shared" si="2"/>
        <v> </v>
      </c>
      <c r="AU43" s="472"/>
    </row>
    <row r="44" spans="1:47" ht="12.75" thickBot="1">
      <c r="A44" s="133"/>
      <c r="B44" s="498">
        <f>IF('サービス利用票'!B44="","",'サービス利用票'!B44)</f>
      </c>
      <c r="C44" s="499"/>
      <c r="D44" s="492"/>
      <c r="E44" s="493"/>
      <c r="F44" s="493"/>
      <c r="G44" s="493"/>
      <c r="H44" s="494"/>
      <c r="I44" s="495"/>
      <c r="J44" s="496"/>
      <c r="K44" s="496"/>
      <c r="L44" s="496"/>
      <c r="M44" s="497"/>
      <c r="N44" s="134" t="s">
        <v>13</v>
      </c>
      <c r="O44" s="135">
        <f>IF('サービス利用票'!O44="","",'サービス利用票'!O44)</f>
      </c>
      <c r="P44" s="135">
        <f>IF('サービス利用票'!P44="","",'サービス利用票'!P44)</f>
      </c>
      <c r="Q44" s="135">
        <f>IF('サービス利用票'!Q44="","",'サービス利用票'!Q44)</f>
      </c>
      <c r="R44" s="135">
        <f>IF('サービス利用票'!R44="","",'サービス利用票'!R44)</f>
      </c>
      <c r="S44" s="135">
        <f>IF('サービス利用票'!S44="","",'サービス利用票'!S44)</f>
      </c>
      <c r="T44" s="135">
        <f>IF('サービス利用票'!T44="","",'サービス利用票'!T44)</f>
      </c>
      <c r="U44" s="135">
        <f>IF('サービス利用票'!U44="","",'サービス利用票'!U44)</f>
      </c>
      <c r="V44" s="135">
        <f>IF('サービス利用票'!V44="","",'サービス利用票'!V44)</f>
      </c>
      <c r="W44" s="135">
        <f>IF('サービス利用票'!W44="","",'サービス利用票'!W44)</f>
      </c>
      <c r="X44" s="135">
        <f>IF('サービス利用票'!X44="","",'サービス利用票'!X44)</f>
      </c>
      <c r="Y44" s="135">
        <f>IF('サービス利用票'!Y44="","",'サービス利用票'!Y44)</f>
      </c>
      <c r="Z44" s="135">
        <f>IF('サービス利用票'!Z44="","",'サービス利用票'!Z44)</f>
      </c>
      <c r="AA44" s="135">
        <f>IF('サービス利用票'!AA44="","",'サービス利用票'!AA44)</f>
      </c>
      <c r="AB44" s="135">
        <f>IF('サービス利用票'!AB44="","",'サービス利用票'!AB44)</f>
      </c>
      <c r="AC44" s="135">
        <f>IF('サービス利用票'!AC44="","",'サービス利用票'!AC44)</f>
      </c>
      <c r="AD44" s="135">
        <f>IF('サービス利用票'!AD44="","",'サービス利用票'!AD44)</f>
      </c>
      <c r="AE44" s="135">
        <f>IF('サービス利用票'!AE44="","",'サービス利用票'!AE44)</f>
      </c>
      <c r="AF44" s="135">
        <f>IF('サービス利用票'!AF44="","",'サービス利用票'!AF44)</f>
      </c>
      <c r="AG44" s="135">
        <f>IF('サービス利用票'!AG44="","",'サービス利用票'!AG44)</f>
      </c>
      <c r="AH44" s="135">
        <f>IF('サービス利用票'!AH44="","",'サービス利用票'!AH44)</f>
      </c>
      <c r="AI44" s="135">
        <f>IF('サービス利用票'!AI44="","",'サービス利用票'!AI44)</f>
      </c>
      <c r="AJ44" s="135">
        <f>IF('サービス利用票'!AJ44="","",'サービス利用票'!AJ44)</f>
      </c>
      <c r="AK44" s="135">
        <f>IF('サービス利用票'!AK44="","",'サービス利用票'!AK44)</f>
      </c>
      <c r="AL44" s="135">
        <f>IF('サービス利用票'!AL44="","",'サービス利用票'!AL44)</f>
      </c>
      <c r="AM44" s="135">
        <f>IF('サービス利用票'!AM44="","",'サービス利用票'!AM44)</f>
      </c>
      <c r="AN44" s="135">
        <f>IF('サービス利用票'!AN44="","",'サービス利用票'!AN44)</f>
      </c>
      <c r="AO44" s="135">
        <f>IF('サービス利用票'!AO44="","",'サービス利用票'!AO44)</f>
      </c>
      <c r="AP44" s="135">
        <f>IF('サービス利用票'!AP44="","",'サービス利用票'!AP44)</f>
      </c>
      <c r="AQ44" s="135">
        <f>IF('サービス利用票'!AQ44="","",'サービス利用票'!AQ44)</f>
      </c>
      <c r="AR44" s="135">
        <f>IF('サービス利用票'!AR44="","",'サービス利用票'!AR44)</f>
      </c>
      <c r="AS44" s="135">
        <f>IF('サービス利用票'!AS44="","",'サービス利用票'!AS44)</f>
      </c>
      <c r="AT44" s="500" t="str">
        <f t="shared" si="2"/>
        <v> </v>
      </c>
      <c r="AU44" s="501"/>
    </row>
  </sheetData>
  <sheetProtection password="C5AC" sheet="1" objects="1" scenarios="1" selectLockedCells="1" selectUnlockedCells="1"/>
  <mergeCells count="166">
    <mergeCell ref="AK3:AU4"/>
    <mergeCell ref="AN6:AP7"/>
    <mergeCell ref="AT6:AT7"/>
    <mergeCell ref="A43:B43"/>
    <mergeCell ref="D43:H44"/>
    <mergeCell ref="I43:M44"/>
    <mergeCell ref="AT43:AU43"/>
    <mergeCell ref="B44:C44"/>
    <mergeCell ref="AT44:AU44"/>
    <mergeCell ref="A41:B41"/>
    <mergeCell ref="D41:H42"/>
    <mergeCell ref="I41:M42"/>
    <mergeCell ref="AT41:AU41"/>
    <mergeCell ref="B42:C42"/>
    <mergeCell ref="AT42:AU42"/>
    <mergeCell ref="A39:B39"/>
    <mergeCell ref="D39:H40"/>
    <mergeCell ref="I39:M40"/>
    <mergeCell ref="AT39:AU39"/>
    <mergeCell ref="B40:C40"/>
    <mergeCell ref="AT40:AU40"/>
    <mergeCell ref="A37:B37"/>
    <mergeCell ref="D37:H38"/>
    <mergeCell ref="I37:M38"/>
    <mergeCell ref="AT37:AU37"/>
    <mergeCell ref="B38:C38"/>
    <mergeCell ref="AT38:AU38"/>
    <mergeCell ref="A35:B35"/>
    <mergeCell ref="D35:H36"/>
    <mergeCell ref="I35:M36"/>
    <mergeCell ref="AT35:AU35"/>
    <mergeCell ref="B36:C36"/>
    <mergeCell ref="AT36:AU36"/>
    <mergeCell ref="A33:B33"/>
    <mergeCell ref="D33:H34"/>
    <mergeCell ref="I33:M34"/>
    <mergeCell ref="AT33:AU33"/>
    <mergeCell ref="B34:C34"/>
    <mergeCell ref="AT34:AU34"/>
    <mergeCell ref="A31:B31"/>
    <mergeCell ref="D31:H32"/>
    <mergeCell ref="I31:M32"/>
    <mergeCell ref="AT31:AU31"/>
    <mergeCell ref="B32:C32"/>
    <mergeCell ref="AT32:AU32"/>
    <mergeCell ref="A29:B29"/>
    <mergeCell ref="D29:H30"/>
    <mergeCell ref="I29:M30"/>
    <mergeCell ref="AT29:AU29"/>
    <mergeCell ref="B30:C30"/>
    <mergeCell ref="AT30:AU30"/>
    <mergeCell ref="A27:B27"/>
    <mergeCell ref="D27:H28"/>
    <mergeCell ref="I27:M28"/>
    <mergeCell ref="AT27:AU27"/>
    <mergeCell ref="B28:C28"/>
    <mergeCell ref="AT28:AU28"/>
    <mergeCell ref="A25:B25"/>
    <mergeCell ref="D25:H26"/>
    <mergeCell ref="I25:M26"/>
    <mergeCell ref="AT25:AU25"/>
    <mergeCell ref="B26:C26"/>
    <mergeCell ref="AT26:AU26"/>
    <mergeCell ref="A23:B23"/>
    <mergeCell ref="D23:H24"/>
    <mergeCell ref="I23:M24"/>
    <mergeCell ref="AT23:AU23"/>
    <mergeCell ref="B24:C24"/>
    <mergeCell ref="AT24:AU24"/>
    <mergeCell ref="A21:B21"/>
    <mergeCell ref="D21:H22"/>
    <mergeCell ref="I21:M22"/>
    <mergeCell ref="AT21:AU21"/>
    <mergeCell ref="B22:C22"/>
    <mergeCell ref="AT22:AU22"/>
    <mergeCell ref="A19:B19"/>
    <mergeCell ref="D19:H20"/>
    <mergeCell ref="I19:M20"/>
    <mergeCell ref="AT19:AU19"/>
    <mergeCell ref="B20:C20"/>
    <mergeCell ref="AT20:AU20"/>
    <mergeCell ref="E11:E12"/>
    <mergeCell ref="A17:B17"/>
    <mergeCell ref="D17:H18"/>
    <mergeCell ref="I17:M18"/>
    <mergeCell ref="AT17:AU17"/>
    <mergeCell ref="B18:C18"/>
    <mergeCell ref="AT18:AU18"/>
    <mergeCell ref="AT10:AU11"/>
    <mergeCell ref="L11:N12"/>
    <mergeCell ref="O11:U11"/>
    <mergeCell ref="O10:U10"/>
    <mergeCell ref="AK11:AL11"/>
    <mergeCell ref="O12:P12"/>
    <mergeCell ref="AK12:AL12"/>
    <mergeCell ref="A14:C16"/>
    <mergeCell ref="D14:H16"/>
    <mergeCell ref="I14:M16"/>
    <mergeCell ref="O14:AU14"/>
    <mergeCell ref="AT15:AU16"/>
    <mergeCell ref="D11:D12"/>
    <mergeCell ref="Z11:AC11"/>
    <mergeCell ref="AD11:AE11"/>
    <mergeCell ref="F11:F12"/>
    <mergeCell ref="G11:G12"/>
    <mergeCell ref="H11:H12"/>
    <mergeCell ref="I11:I12"/>
    <mergeCell ref="L10:N10"/>
    <mergeCell ref="AU8:AU9"/>
    <mergeCell ref="Q9:X9"/>
    <mergeCell ref="A10:C12"/>
    <mergeCell ref="D10:F10"/>
    <mergeCell ref="G10:I10"/>
    <mergeCell ref="J10:J12"/>
    <mergeCell ref="K10:K12"/>
    <mergeCell ref="V10:Y12"/>
    <mergeCell ref="AH10:AJ12"/>
    <mergeCell ref="AQ10:AS12"/>
    <mergeCell ref="AK8:AM9"/>
    <mergeCell ref="AN8:AP9"/>
    <mergeCell ref="AQ8:AQ9"/>
    <mergeCell ref="AR8:AR9"/>
    <mergeCell ref="AS8:AS9"/>
    <mergeCell ref="AT8:AT9"/>
    <mergeCell ref="L8:L9"/>
    <mergeCell ref="M8:M9"/>
    <mergeCell ref="N8:P9"/>
    <mergeCell ref="Q8:Y8"/>
    <mergeCell ref="Z8:AC9"/>
    <mergeCell ref="AD8:AJ9"/>
    <mergeCell ref="AF7:AJ7"/>
    <mergeCell ref="A8:C9"/>
    <mergeCell ref="D8:D9"/>
    <mergeCell ref="E8:E9"/>
    <mergeCell ref="F8:F9"/>
    <mergeCell ref="G8:G9"/>
    <mergeCell ref="H8:H9"/>
    <mergeCell ref="I8:I9"/>
    <mergeCell ref="J8:J9"/>
    <mergeCell ref="K8:K9"/>
    <mergeCell ref="AQ6:AQ7"/>
    <mergeCell ref="AS6:AS7"/>
    <mergeCell ref="AR6:AR7"/>
    <mergeCell ref="AU6:AU7"/>
    <mergeCell ref="M6:M7"/>
    <mergeCell ref="N6:P7"/>
    <mergeCell ref="Q6:U7"/>
    <mergeCell ref="V6:Y7"/>
    <mergeCell ref="Z6:AJ6"/>
    <mergeCell ref="AK6:AM7"/>
    <mergeCell ref="R3:R4"/>
    <mergeCell ref="S3:AH4"/>
    <mergeCell ref="A6:C7"/>
    <mergeCell ref="D6:G7"/>
    <mergeCell ref="H6:H7"/>
    <mergeCell ref="I6:I7"/>
    <mergeCell ref="J6:J7"/>
    <mergeCell ref="K6:K7"/>
    <mergeCell ref="L6:L7"/>
    <mergeCell ref="Z7:AD7"/>
    <mergeCell ref="A1:C1"/>
    <mergeCell ref="A3:E4"/>
    <mergeCell ref="L3:N4"/>
    <mergeCell ref="O3:O4"/>
    <mergeCell ref="P3:P4"/>
    <mergeCell ref="Q3:Q4"/>
  </mergeCells>
  <dataValidations count="2">
    <dataValidation type="list" allowBlank="1" showInputMessage="1" showErrorMessage="1" sqref="A3:E4">
      <formula1>"認定済,申請中"</formula1>
    </dataValidation>
    <dataValidation allowBlank="1" showInputMessage="1" sqref="D17:H44"/>
  </dataValidations>
  <printOptions horizontalCentered="1" verticalCentered="1"/>
  <pageMargins left="0" right="0" top="0" bottom="0" header="0" footer="0"/>
  <pageSetup blackAndWhite="1" fitToHeight="0" horizontalDpi="600" verticalDpi="600" orientation="landscape" paperSize="9" scale="10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Y42"/>
  <sheetViews>
    <sheetView view="pageBreakPreview" zoomScale="130" zoomScaleSheetLayoutView="130" zoomScalePageLayoutView="0" workbookViewId="0" topLeftCell="A1">
      <selection activeCell="S11" sqref="S11"/>
    </sheetView>
  </sheetViews>
  <sheetFormatPr defaultColWidth="9.00390625" defaultRowHeight="13.5"/>
  <cols>
    <col min="1" max="1" width="13.625" style="54" customWidth="1"/>
    <col min="2" max="2" width="5.25390625" style="54" customWidth="1"/>
    <col min="3" max="3" width="4.875" style="54" customWidth="1"/>
    <col min="4" max="5" width="7.25390625" style="54" customWidth="1"/>
    <col min="6" max="7" width="6.00390625" style="54" customWidth="1"/>
    <col min="8" max="8" width="3.625" style="54" bestFit="1" customWidth="1"/>
    <col min="9" max="9" width="5.625" style="54" bestFit="1" customWidth="1"/>
    <col min="10" max="10" width="4.25390625" style="54" bestFit="1" customWidth="1"/>
    <col min="11" max="11" width="7.00390625" style="54" customWidth="1"/>
    <col min="12" max="15" width="7.125" style="54" customWidth="1"/>
    <col min="16" max="16" width="4.875" style="54" customWidth="1"/>
    <col min="17" max="17" width="8.125" style="54" customWidth="1"/>
    <col min="18" max="18" width="4.875" style="54" customWidth="1"/>
    <col min="19" max="19" width="8.125" style="54" customWidth="1"/>
    <col min="20" max="25" width="2.75390625" style="54" customWidth="1"/>
    <col min="26" max="16384" width="9.00390625" style="54" customWidth="1"/>
  </cols>
  <sheetData>
    <row r="1" spans="2:3" s="45" customFormat="1" ht="18.75" customHeight="1">
      <c r="B1" s="46"/>
      <c r="C1" s="47" t="s">
        <v>94</v>
      </c>
    </row>
    <row r="2" spans="19:25" s="45" customFormat="1" ht="6.75" customHeight="1">
      <c r="S2" s="502"/>
      <c r="T2" s="502"/>
      <c r="U2" s="502"/>
      <c r="V2" s="502"/>
      <c r="W2" s="502"/>
      <c r="X2" s="502"/>
      <c r="Y2" s="502"/>
    </row>
    <row r="3" spans="8:25" s="45" customFormat="1" ht="13.5" customHeight="1">
      <c r="H3" s="503" t="s">
        <v>77</v>
      </c>
      <c r="I3" s="503"/>
      <c r="J3" s="503"/>
      <c r="K3" s="504" t="s">
        <v>78</v>
      </c>
      <c r="L3" s="505" t="s">
        <v>79</v>
      </c>
      <c r="M3" s="505"/>
      <c r="N3" s="48"/>
      <c r="O3" s="48"/>
      <c r="Q3" s="506" t="s">
        <v>3</v>
      </c>
      <c r="R3" s="506"/>
      <c r="S3" s="508">
        <f>IF('サービス利用票'!AN6="","",'サービス利用票'!AN6)</f>
      </c>
      <c r="T3" s="508"/>
      <c r="U3" s="49" t="s">
        <v>38</v>
      </c>
      <c r="V3" s="137">
        <f>IF('サービス利用票'!AP6="","",'サービス利用票'!AP6)</f>
      </c>
      <c r="W3" s="50" t="s">
        <v>37</v>
      </c>
      <c r="X3" s="137">
        <f>IF('サービス利用票'!AR6="","",'サービス利用票'!AR6)</f>
      </c>
      <c r="Y3" s="5" t="s">
        <v>2</v>
      </c>
    </row>
    <row r="4" spans="8:25" s="45" customFormat="1" ht="13.5" customHeight="1">
      <c r="H4" s="503"/>
      <c r="I4" s="503"/>
      <c r="J4" s="503"/>
      <c r="K4" s="504"/>
      <c r="L4" s="505"/>
      <c r="M4" s="505"/>
      <c r="N4" s="48"/>
      <c r="O4" s="48"/>
      <c r="Q4" s="49"/>
      <c r="R4" s="49"/>
      <c r="S4" s="49"/>
      <c r="T4" s="49"/>
      <c r="U4" s="51" t="s">
        <v>75</v>
      </c>
      <c r="V4" s="138">
        <f>IF('サービス利用票'!P3="","",'サービス利用票'!P3)</f>
      </c>
      <c r="W4" s="507" t="s">
        <v>74</v>
      </c>
      <c r="X4" s="507"/>
      <c r="Y4" s="52" t="s">
        <v>76</v>
      </c>
    </row>
    <row r="5" spans="1:24" ht="15" thickBot="1">
      <c r="A5" s="53" t="s">
        <v>14</v>
      </c>
      <c r="B5" s="53"/>
      <c r="K5" s="55"/>
      <c r="L5" s="509" t="s">
        <v>91</v>
      </c>
      <c r="M5" s="509"/>
      <c r="N5" s="510">
        <f>'サービス利用票'!D8&amp;'サービス利用票'!E8&amp;'サービス利用票'!F8&amp;'サービス利用票'!G8&amp;'サービス利用票'!H8&amp;'サービス利用票'!I8&amp;'サービス利用票'!J8&amp;'サービス利用票'!K8&amp;'サービス利用票'!L8&amp;'サービス利用票'!M8</f>
      </c>
      <c r="O5" s="510"/>
      <c r="Q5" s="511" t="s">
        <v>73</v>
      </c>
      <c r="R5" s="511"/>
      <c r="S5" s="512">
        <f>IF('サービス利用票'!Q9="","",'サービス利用票'!Q9)</f>
      </c>
      <c r="T5" s="512"/>
      <c r="U5" s="512"/>
      <c r="V5" s="512"/>
      <c r="W5" s="56"/>
      <c r="X5" s="56"/>
    </row>
    <row r="6" spans="1:25" ht="13.5" customHeight="1">
      <c r="A6" s="513" t="s">
        <v>58</v>
      </c>
      <c r="B6" s="515" t="s">
        <v>15</v>
      </c>
      <c r="C6" s="516"/>
      <c r="D6" s="515" t="s">
        <v>59</v>
      </c>
      <c r="E6" s="516"/>
      <c r="F6" s="519" t="s">
        <v>60</v>
      </c>
      <c r="G6" s="521" t="s">
        <v>16</v>
      </c>
      <c r="H6" s="521" t="s">
        <v>17</v>
      </c>
      <c r="I6" s="521"/>
      <c r="J6" s="521" t="s">
        <v>18</v>
      </c>
      <c r="K6" s="519" t="s">
        <v>68</v>
      </c>
      <c r="L6" s="523" t="s">
        <v>62</v>
      </c>
      <c r="M6" s="523" t="s">
        <v>69</v>
      </c>
      <c r="N6" s="523" t="s">
        <v>70</v>
      </c>
      <c r="O6" s="523" t="s">
        <v>71</v>
      </c>
      <c r="P6" s="519" t="s">
        <v>63</v>
      </c>
      <c r="Q6" s="525" t="s">
        <v>64</v>
      </c>
      <c r="R6" s="525" t="s">
        <v>65</v>
      </c>
      <c r="S6" s="519" t="s">
        <v>19</v>
      </c>
      <c r="T6" s="527" t="s">
        <v>66</v>
      </c>
      <c r="U6" s="528"/>
      <c r="V6" s="529"/>
      <c r="W6" s="527" t="s">
        <v>67</v>
      </c>
      <c r="X6" s="528"/>
      <c r="Y6" s="533"/>
    </row>
    <row r="7" spans="1:25" ht="13.5" customHeight="1">
      <c r="A7" s="514"/>
      <c r="B7" s="517"/>
      <c r="C7" s="518"/>
      <c r="D7" s="517"/>
      <c r="E7" s="518"/>
      <c r="F7" s="520"/>
      <c r="G7" s="522"/>
      <c r="H7" s="59" t="s">
        <v>61</v>
      </c>
      <c r="I7" s="59" t="s">
        <v>16</v>
      </c>
      <c r="J7" s="522"/>
      <c r="K7" s="520"/>
      <c r="L7" s="524"/>
      <c r="M7" s="524"/>
      <c r="N7" s="524"/>
      <c r="O7" s="524"/>
      <c r="P7" s="520"/>
      <c r="Q7" s="526"/>
      <c r="R7" s="526"/>
      <c r="S7" s="520"/>
      <c r="T7" s="530"/>
      <c r="U7" s="531"/>
      <c r="V7" s="532"/>
      <c r="W7" s="530"/>
      <c r="X7" s="531"/>
      <c r="Y7" s="534"/>
    </row>
    <row r="8" spans="1:25" ht="18.75" customHeight="1">
      <c r="A8" s="60">
        <f>IF('サービス利用票'!I17="","",'サービス利用票'!I17)</f>
      </c>
      <c r="B8" s="535"/>
      <c r="C8" s="536"/>
      <c r="D8" s="537" t="str">
        <f>IF('サービス利用票'!D17="","",'サービス利用票'!D17)</f>
        <v>短期集中介護予防通所サービス</v>
      </c>
      <c r="E8" s="538"/>
      <c r="F8" s="139"/>
      <c r="G8" s="61">
        <v>380</v>
      </c>
      <c r="H8" s="62"/>
      <c r="I8" s="63">
        <f aca="true" t="shared" si="0" ref="I8:I24">IF(H8="","",G8*(H8/100))</f>
      </c>
      <c r="J8" s="62" t="str">
        <f>'サービス利用票'!AT17</f>
        <v> </v>
      </c>
      <c r="K8" s="64" t="e">
        <f aca="true" t="shared" si="1" ref="K8:K24">IF(G8="","",IF(I8="",G8*J8,I8*J8))</f>
        <v>#VALUE!</v>
      </c>
      <c r="L8" s="65"/>
      <c r="M8" s="64">
        <f aca="true" t="shared" si="2" ref="M8:M24">IF(L8="","",K8-L8)</f>
      </c>
      <c r="N8" s="65"/>
      <c r="O8" s="64" t="e">
        <f aca="true" t="shared" si="3" ref="O8:O24">IF(G8="","",IF(M8="",K8-N8,M8-N8))</f>
        <v>#VALUE!</v>
      </c>
      <c r="P8" s="66">
        <v>10</v>
      </c>
      <c r="Q8" s="64" t="e">
        <f>IF(O8="","",ROUNDDOWN(O8*P8,0))</f>
        <v>#VALUE!</v>
      </c>
      <c r="R8" s="62"/>
      <c r="S8" s="64" t="e">
        <f>IF(Q8="","",ROUNDDOWN(Q8*(R8/100),0))</f>
        <v>#VALUE!</v>
      </c>
      <c r="T8" s="539" t="e">
        <f>IF(Q8="","",Q8-S8)</f>
        <v>#VALUE!</v>
      </c>
      <c r="U8" s="540"/>
      <c r="V8" s="541"/>
      <c r="W8" s="539">
        <f>IF(N8="","",ROUNDDOWN(N8*P8,0))</f>
      </c>
      <c r="X8" s="540"/>
      <c r="Y8" s="542"/>
    </row>
    <row r="9" spans="1:25" ht="18.75" customHeight="1">
      <c r="A9" s="67">
        <f>IF('サービス利用票'!I19="","",'サービス利用票'!I19)</f>
      </c>
      <c r="B9" s="535"/>
      <c r="C9" s="536"/>
      <c r="D9" s="537">
        <f>IF('サービス利用票'!D19="","",'サービス利用票'!D19)</f>
      </c>
      <c r="E9" s="538"/>
      <c r="F9" s="68"/>
      <c r="G9" s="61"/>
      <c r="H9" s="62"/>
      <c r="I9" s="63">
        <f t="shared" si="0"/>
      </c>
      <c r="J9" s="62"/>
      <c r="K9" s="64">
        <f t="shared" si="1"/>
      </c>
      <c r="L9" s="65"/>
      <c r="M9" s="64">
        <f t="shared" si="2"/>
      </c>
      <c r="N9" s="65"/>
      <c r="O9" s="64">
        <f t="shared" si="3"/>
      </c>
      <c r="P9" s="66"/>
      <c r="Q9" s="64">
        <f aca="true" t="shared" si="4" ref="Q9:Q24">IF(O9="","",ROUNDDOWN(O9*P9,0))</f>
      </c>
      <c r="R9" s="62"/>
      <c r="S9" s="64">
        <f aca="true" t="shared" si="5" ref="S9:S24">IF(Q9="","",ROUNDDOWN(Q9*(R9/100),0))</f>
      </c>
      <c r="T9" s="539">
        <f aca="true" t="shared" si="6" ref="T9:T24">IF(Q9="","",Q9-S9)</f>
      </c>
      <c r="U9" s="540"/>
      <c r="V9" s="541"/>
      <c r="W9" s="539">
        <f aca="true" t="shared" si="7" ref="W9:W24">IF(N9="","",ROUNDDOWN(N9*P9,0))</f>
      </c>
      <c r="X9" s="540"/>
      <c r="Y9" s="542"/>
    </row>
    <row r="10" spans="1:25" ht="18.75" customHeight="1">
      <c r="A10" s="67">
        <f>IF('サービス利用票'!I21="","",'サービス利用票'!I21)</f>
      </c>
      <c r="B10" s="535"/>
      <c r="C10" s="536"/>
      <c r="D10" s="537">
        <f>IF('サービス利用票'!D21="","",'サービス利用票'!D21)</f>
      </c>
      <c r="E10" s="538"/>
      <c r="F10" s="68"/>
      <c r="G10" s="61"/>
      <c r="H10" s="62"/>
      <c r="I10" s="63">
        <f t="shared" si="0"/>
      </c>
      <c r="J10" s="62"/>
      <c r="K10" s="64">
        <f t="shared" si="1"/>
      </c>
      <c r="L10" s="65"/>
      <c r="M10" s="64">
        <f t="shared" si="2"/>
      </c>
      <c r="N10" s="65"/>
      <c r="O10" s="64">
        <f t="shared" si="3"/>
      </c>
      <c r="P10" s="66"/>
      <c r="Q10" s="64">
        <f t="shared" si="4"/>
      </c>
      <c r="R10" s="62"/>
      <c r="S10" s="64">
        <f t="shared" si="5"/>
      </c>
      <c r="T10" s="539">
        <f t="shared" si="6"/>
      </c>
      <c r="U10" s="540"/>
      <c r="V10" s="541"/>
      <c r="W10" s="539">
        <f t="shared" si="7"/>
      </c>
      <c r="X10" s="540"/>
      <c r="Y10" s="542"/>
    </row>
    <row r="11" spans="1:25" ht="18.75" customHeight="1">
      <c r="A11" s="67">
        <f>IF('サービス利用票'!I23="","",'サービス利用票'!I23)</f>
      </c>
      <c r="B11" s="535"/>
      <c r="C11" s="536"/>
      <c r="D11" s="537">
        <f>IF('サービス利用票'!D23="","",'サービス利用票'!D23)</f>
      </c>
      <c r="E11" s="538"/>
      <c r="F11" s="68"/>
      <c r="G11" s="61"/>
      <c r="H11" s="62"/>
      <c r="I11" s="63">
        <f t="shared" si="0"/>
      </c>
      <c r="J11" s="62"/>
      <c r="K11" s="64">
        <f t="shared" si="1"/>
      </c>
      <c r="L11" s="65"/>
      <c r="M11" s="64">
        <f t="shared" si="2"/>
      </c>
      <c r="N11" s="65"/>
      <c r="O11" s="64">
        <f t="shared" si="3"/>
      </c>
      <c r="P11" s="66"/>
      <c r="Q11" s="64">
        <f t="shared" si="4"/>
      </c>
      <c r="R11" s="62"/>
      <c r="S11" s="64">
        <f t="shared" si="5"/>
      </c>
      <c r="T11" s="539">
        <f t="shared" si="6"/>
      </c>
      <c r="U11" s="540"/>
      <c r="V11" s="541"/>
      <c r="W11" s="539">
        <f t="shared" si="7"/>
      </c>
      <c r="X11" s="540"/>
      <c r="Y11" s="542"/>
    </row>
    <row r="12" spans="1:25" ht="18.75" customHeight="1">
      <c r="A12" s="67">
        <f>IF('サービス利用票'!I25="","",'サービス利用票'!I25)</f>
      </c>
      <c r="B12" s="535"/>
      <c r="C12" s="536"/>
      <c r="D12" s="537">
        <f>IF('サービス利用票'!D25="","",'サービス利用票'!D25)</f>
      </c>
      <c r="E12" s="538"/>
      <c r="F12" s="68"/>
      <c r="G12" s="61"/>
      <c r="H12" s="62"/>
      <c r="I12" s="63">
        <f t="shared" si="0"/>
      </c>
      <c r="J12" s="62"/>
      <c r="K12" s="64">
        <f t="shared" si="1"/>
      </c>
      <c r="L12" s="65"/>
      <c r="M12" s="64">
        <f t="shared" si="2"/>
      </c>
      <c r="N12" s="65"/>
      <c r="O12" s="64">
        <f t="shared" si="3"/>
      </c>
      <c r="P12" s="66"/>
      <c r="Q12" s="64">
        <f t="shared" si="4"/>
      </c>
      <c r="R12" s="62"/>
      <c r="S12" s="64">
        <f t="shared" si="5"/>
      </c>
      <c r="T12" s="539">
        <f t="shared" si="6"/>
      </c>
      <c r="U12" s="540"/>
      <c r="V12" s="541"/>
      <c r="W12" s="539">
        <f t="shared" si="7"/>
      </c>
      <c r="X12" s="540"/>
      <c r="Y12" s="542"/>
    </row>
    <row r="13" spans="1:25" ht="18.75" customHeight="1">
      <c r="A13" s="67">
        <f>IF('サービス利用票'!I27="","",'サービス利用票'!I27)</f>
      </c>
      <c r="B13" s="535"/>
      <c r="C13" s="536"/>
      <c r="D13" s="537">
        <f>IF('サービス利用票'!D27="","",'サービス利用票'!D27)</f>
      </c>
      <c r="E13" s="538"/>
      <c r="F13" s="68"/>
      <c r="G13" s="61"/>
      <c r="H13" s="62"/>
      <c r="I13" s="63">
        <f t="shared" si="0"/>
      </c>
      <c r="J13" s="62"/>
      <c r="K13" s="64">
        <f t="shared" si="1"/>
      </c>
      <c r="L13" s="65"/>
      <c r="M13" s="64">
        <f t="shared" si="2"/>
      </c>
      <c r="N13" s="65"/>
      <c r="O13" s="64">
        <f t="shared" si="3"/>
      </c>
      <c r="P13" s="66"/>
      <c r="Q13" s="64">
        <f t="shared" si="4"/>
      </c>
      <c r="R13" s="62"/>
      <c r="S13" s="64">
        <f t="shared" si="5"/>
      </c>
      <c r="T13" s="539">
        <f t="shared" si="6"/>
      </c>
      <c r="U13" s="540"/>
      <c r="V13" s="541"/>
      <c r="W13" s="539">
        <f t="shared" si="7"/>
      </c>
      <c r="X13" s="540"/>
      <c r="Y13" s="542"/>
    </row>
    <row r="14" spans="1:25" ht="18.75" customHeight="1">
      <c r="A14" s="67">
        <f>IF('サービス利用票'!I29="","",'サービス利用票'!I29)</f>
      </c>
      <c r="B14" s="535"/>
      <c r="C14" s="536"/>
      <c r="D14" s="537">
        <f>IF('サービス利用票'!D29="","",'サービス利用票'!D29)</f>
      </c>
      <c r="E14" s="538"/>
      <c r="F14" s="68"/>
      <c r="G14" s="61"/>
      <c r="H14" s="62"/>
      <c r="I14" s="63">
        <f t="shared" si="0"/>
      </c>
      <c r="J14" s="62"/>
      <c r="K14" s="64">
        <f t="shared" si="1"/>
      </c>
      <c r="L14" s="65"/>
      <c r="M14" s="64">
        <f t="shared" si="2"/>
      </c>
      <c r="N14" s="65"/>
      <c r="O14" s="64">
        <f t="shared" si="3"/>
      </c>
      <c r="P14" s="66"/>
      <c r="Q14" s="64">
        <f t="shared" si="4"/>
      </c>
      <c r="R14" s="62"/>
      <c r="S14" s="64">
        <f t="shared" si="5"/>
      </c>
      <c r="T14" s="539">
        <f t="shared" si="6"/>
      </c>
      <c r="U14" s="540"/>
      <c r="V14" s="541"/>
      <c r="W14" s="539">
        <f t="shared" si="7"/>
      </c>
      <c r="X14" s="540"/>
      <c r="Y14" s="542"/>
    </row>
    <row r="15" spans="1:25" ht="18.75" customHeight="1">
      <c r="A15" s="67">
        <f>IF('サービス利用票'!I31="","",'サービス利用票'!I31)</f>
      </c>
      <c r="B15" s="535"/>
      <c r="C15" s="536"/>
      <c r="D15" s="537">
        <f>IF('サービス利用票'!D31="","",'サービス利用票'!D31)</f>
      </c>
      <c r="E15" s="538"/>
      <c r="F15" s="68"/>
      <c r="G15" s="61"/>
      <c r="H15" s="62"/>
      <c r="I15" s="63">
        <f t="shared" si="0"/>
      </c>
      <c r="J15" s="62"/>
      <c r="K15" s="64">
        <f t="shared" si="1"/>
      </c>
      <c r="L15" s="65"/>
      <c r="M15" s="64">
        <f t="shared" si="2"/>
      </c>
      <c r="N15" s="65"/>
      <c r="O15" s="64">
        <f t="shared" si="3"/>
      </c>
      <c r="P15" s="66"/>
      <c r="Q15" s="64">
        <f t="shared" si="4"/>
      </c>
      <c r="R15" s="62"/>
      <c r="S15" s="64">
        <f t="shared" si="5"/>
      </c>
      <c r="T15" s="539">
        <f t="shared" si="6"/>
      </c>
      <c r="U15" s="540"/>
      <c r="V15" s="541"/>
      <c r="W15" s="539">
        <f t="shared" si="7"/>
      </c>
      <c r="X15" s="540"/>
      <c r="Y15" s="542"/>
    </row>
    <row r="16" spans="1:25" ht="18.75" customHeight="1">
      <c r="A16" s="67">
        <f>IF('サービス利用票'!I33="","",'サービス利用票'!I33)</f>
      </c>
      <c r="B16" s="535"/>
      <c r="C16" s="536"/>
      <c r="D16" s="537">
        <f>IF('サービス利用票'!D33="","",'サービス利用票'!D33)</f>
      </c>
      <c r="E16" s="538"/>
      <c r="F16" s="68"/>
      <c r="G16" s="61"/>
      <c r="H16" s="62"/>
      <c r="I16" s="63">
        <f t="shared" si="0"/>
      </c>
      <c r="J16" s="62"/>
      <c r="K16" s="64">
        <f t="shared" si="1"/>
      </c>
      <c r="L16" s="65"/>
      <c r="M16" s="64">
        <f t="shared" si="2"/>
      </c>
      <c r="N16" s="65"/>
      <c r="O16" s="64">
        <f t="shared" si="3"/>
      </c>
      <c r="P16" s="66"/>
      <c r="Q16" s="64">
        <f t="shared" si="4"/>
      </c>
      <c r="R16" s="62"/>
      <c r="S16" s="64">
        <f t="shared" si="5"/>
      </c>
      <c r="T16" s="539">
        <f t="shared" si="6"/>
      </c>
      <c r="U16" s="540"/>
      <c r="V16" s="541"/>
      <c r="W16" s="539">
        <f t="shared" si="7"/>
      </c>
      <c r="X16" s="540"/>
      <c r="Y16" s="542"/>
    </row>
    <row r="17" spans="1:25" ht="18.75" customHeight="1">
      <c r="A17" s="67">
        <f>IF('サービス利用票'!I35="","",'サービス利用票'!I35)</f>
      </c>
      <c r="B17" s="535"/>
      <c r="C17" s="536"/>
      <c r="D17" s="537">
        <f>IF('サービス利用票'!D35="","",'サービス利用票'!D35)</f>
      </c>
      <c r="E17" s="538"/>
      <c r="F17" s="68"/>
      <c r="G17" s="61"/>
      <c r="H17" s="62"/>
      <c r="I17" s="63">
        <f t="shared" si="0"/>
      </c>
      <c r="J17" s="62"/>
      <c r="K17" s="64">
        <f t="shared" si="1"/>
      </c>
      <c r="L17" s="65"/>
      <c r="M17" s="64">
        <f t="shared" si="2"/>
      </c>
      <c r="N17" s="65"/>
      <c r="O17" s="64">
        <f t="shared" si="3"/>
      </c>
      <c r="P17" s="66"/>
      <c r="Q17" s="64">
        <f t="shared" si="4"/>
      </c>
      <c r="R17" s="62"/>
      <c r="S17" s="64">
        <f t="shared" si="5"/>
      </c>
      <c r="T17" s="539">
        <f t="shared" si="6"/>
      </c>
      <c r="U17" s="540"/>
      <c r="V17" s="541"/>
      <c r="W17" s="539">
        <f t="shared" si="7"/>
      </c>
      <c r="X17" s="540"/>
      <c r="Y17" s="542"/>
    </row>
    <row r="18" spans="1:25" ht="18.75" customHeight="1">
      <c r="A18" s="67">
        <f>IF('サービス利用票'!I37="","",'サービス利用票'!I37)</f>
      </c>
      <c r="B18" s="535"/>
      <c r="C18" s="536"/>
      <c r="D18" s="537">
        <f>IF('サービス利用票'!D37="","",'サービス利用票'!D37)</f>
      </c>
      <c r="E18" s="538"/>
      <c r="F18" s="68"/>
      <c r="G18" s="61"/>
      <c r="H18" s="62"/>
      <c r="I18" s="63">
        <f t="shared" si="0"/>
      </c>
      <c r="J18" s="62"/>
      <c r="K18" s="64">
        <f t="shared" si="1"/>
      </c>
      <c r="L18" s="65"/>
      <c r="M18" s="64">
        <f t="shared" si="2"/>
      </c>
      <c r="N18" s="65"/>
      <c r="O18" s="64">
        <f t="shared" si="3"/>
      </c>
      <c r="P18" s="66"/>
      <c r="Q18" s="64">
        <f t="shared" si="4"/>
      </c>
      <c r="R18" s="62"/>
      <c r="S18" s="64">
        <f t="shared" si="5"/>
      </c>
      <c r="T18" s="539">
        <f t="shared" si="6"/>
      </c>
      <c r="U18" s="540"/>
      <c r="V18" s="541"/>
      <c r="W18" s="539">
        <f t="shared" si="7"/>
      </c>
      <c r="X18" s="540"/>
      <c r="Y18" s="542"/>
    </row>
    <row r="19" spans="1:25" ht="18.75" customHeight="1">
      <c r="A19" s="67">
        <f>IF('サービス利用票'!I39="","",'サービス利用票'!I39)</f>
      </c>
      <c r="B19" s="535"/>
      <c r="C19" s="536"/>
      <c r="D19" s="537">
        <f>IF('サービス利用票'!D39="","",'サービス利用票'!D39)</f>
      </c>
      <c r="E19" s="538"/>
      <c r="F19" s="68"/>
      <c r="G19" s="61"/>
      <c r="H19" s="62"/>
      <c r="I19" s="63">
        <f t="shared" si="0"/>
      </c>
      <c r="J19" s="62"/>
      <c r="K19" s="64">
        <f t="shared" si="1"/>
      </c>
      <c r="L19" s="65"/>
      <c r="M19" s="64">
        <f t="shared" si="2"/>
      </c>
      <c r="N19" s="65"/>
      <c r="O19" s="64">
        <f t="shared" si="3"/>
      </c>
      <c r="P19" s="66"/>
      <c r="Q19" s="64">
        <f t="shared" si="4"/>
      </c>
      <c r="R19" s="62"/>
      <c r="S19" s="64">
        <f t="shared" si="5"/>
      </c>
      <c r="T19" s="539">
        <f t="shared" si="6"/>
      </c>
      <c r="U19" s="540"/>
      <c r="V19" s="541"/>
      <c r="W19" s="539">
        <f t="shared" si="7"/>
      </c>
      <c r="X19" s="540"/>
      <c r="Y19" s="542"/>
    </row>
    <row r="20" spans="1:25" ht="18.75" customHeight="1">
      <c r="A20" s="67">
        <f>IF('サービス利用票'!I41="","",'サービス利用票'!I41)</f>
      </c>
      <c r="B20" s="535"/>
      <c r="C20" s="536"/>
      <c r="D20" s="537">
        <f>IF('サービス利用票'!D41="","",'サービス利用票'!D41)</f>
      </c>
      <c r="E20" s="538"/>
      <c r="F20" s="68"/>
      <c r="G20" s="61"/>
      <c r="H20" s="62"/>
      <c r="I20" s="63">
        <f t="shared" si="0"/>
      </c>
      <c r="J20" s="62"/>
      <c r="K20" s="64">
        <f t="shared" si="1"/>
      </c>
      <c r="L20" s="65"/>
      <c r="M20" s="64">
        <f t="shared" si="2"/>
      </c>
      <c r="N20" s="65"/>
      <c r="O20" s="64">
        <f t="shared" si="3"/>
      </c>
      <c r="P20" s="66"/>
      <c r="Q20" s="64">
        <f t="shared" si="4"/>
      </c>
      <c r="R20" s="62"/>
      <c r="S20" s="64">
        <f t="shared" si="5"/>
      </c>
      <c r="T20" s="539">
        <f t="shared" si="6"/>
      </c>
      <c r="U20" s="540"/>
      <c r="V20" s="541"/>
      <c r="W20" s="539">
        <f t="shared" si="7"/>
      </c>
      <c r="X20" s="540"/>
      <c r="Y20" s="542"/>
    </row>
    <row r="21" spans="1:25" ht="18.75" customHeight="1">
      <c r="A21" s="67">
        <f>IF('サービス利用票'!I43="","",'サービス利用票'!I43)</f>
      </c>
      <c r="B21" s="535"/>
      <c r="C21" s="536"/>
      <c r="D21" s="537">
        <f>IF('サービス利用票'!D43="","",'サービス利用票'!D43)</f>
      </c>
      <c r="E21" s="538"/>
      <c r="F21" s="68"/>
      <c r="G21" s="61"/>
      <c r="H21" s="62"/>
      <c r="I21" s="63">
        <f t="shared" si="0"/>
      </c>
      <c r="J21" s="62"/>
      <c r="K21" s="64">
        <f t="shared" si="1"/>
      </c>
      <c r="L21" s="65"/>
      <c r="M21" s="64">
        <f t="shared" si="2"/>
      </c>
      <c r="N21" s="65"/>
      <c r="O21" s="64">
        <f t="shared" si="3"/>
      </c>
      <c r="P21" s="66"/>
      <c r="Q21" s="64">
        <f t="shared" si="4"/>
      </c>
      <c r="R21" s="62"/>
      <c r="S21" s="64">
        <f t="shared" si="5"/>
      </c>
      <c r="T21" s="539">
        <f t="shared" si="6"/>
      </c>
      <c r="U21" s="540"/>
      <c r="V21" s="541"/>
      <c r="W21" s="539">
        <f t="shared" si="7"/>
      </c>
      <c r="X21" s="540"/>
      <c r="Y21" s="542"/>
    </row>
    <row r="22" spans="1:25" ht="18.75" customHeight="1">
      <c r="A22" s="69"/>
      <c r="B22" s="535"/>
      <c r="C22" s="536"/>
      <c r="D22" s="543"/>
      <c r="E22" s="544"/>
      <c r="F22" s="68"/>
      <c r="G22" s="61"/>
      <c r="H22" s="62"/>
      <c r="I22" s="63">
        <f t="shared" si="0"/>
      </c>
      <c r="J22" s="62"/>
      <c r="K22" s="64">
        <f t="shared" si="1"/>
      </c>
      <c r="L22" s="65"/>
      <c r="M22" s="64">
        <f t="shared" si="2"/>
      </c>
      <c r="N22" s="65"/>
      <c r="O22" s="64">
        <f t="shared" si="3"/>
      </c>
      <c r="P22" s="66"/>
      <c r="Q22" s="64">
        <f t="shared" si="4"/>
      </c>
      <c r="R22" s="62"/>
      <c r="S22" s="64">
        <f t="shared" si="5"/>
      </c>
      <c r="T22" s="539">
        <f t="shared" si="6"/>
      </c>
      <c r="U22" s="540"/>
      <c r="V22" s="541"/>
      <c r="W22" s="539">
        <f t="shared" si="7"/>
      </c>
      <c r="X22" s="540"/>
      <c r="Y22" s="542"/>
    </row>
    <row r="23" spans="1:25" ht="18.75" customHeight="1">
      <c r="A23" s="69"/>
      <c r="B23" s="535"/>
      <c r="C23" s="536"/>
      <c r="D23" s="543"/>
      <c r="E23" s="544"/>
      <c r="F23" s="68"/>
      <c r="G23" s="61"/>
      <c r="H23" s="62"/>
      <c r="I23" s="63">
        <f t="shared" si="0"/>
      </c>
      <c r="J23" s="62"/>
      <c r="K23" s="64">
        <f t="shared" si="1"/>
      </c>
      <c r="L23" s="65"/>
      <c r="M23" s="64">
        <f t="shared" si="2"/>
      </c>
      <c r="N23" s="65"/>
      <c r="O23" s="64">
        <f t="shared" si="3"/>
      </c>
      <c r="P23" s="66"/>
      <c r="Q23" s="64">
        <f t="shared" si="4"/>
      </c>
      <c r="R23" s="62"/>
      <c r="S23" s="64">
        <f t="shared" si="5"/>
      </c>
      <c r="T23" s="539">
        <f t="shared" si="6"/>
      </c>
      <c r="U23" s="540"/>
      <c r="V23" s="541"/>
      <c r="W23" s="539">
        <f t="shared" si="7"/>
      </c>
      <c r="X23" s="540"/>
      <c r="Y23" s="542"/>
    </row>
    <row r="24" spans="1:25" ht="18.75" customHeight="1" thickBot="1">
      <c r="A24" s="70"/>
      <c r="B24" s="548"/>
      <c r="C24" s="549"/>
      <c r="D24" s="550"/>
      <c r="E24" s="551"/>
      <c r="F24" s="71"/>
      <c r="G24" s="72"/>
      <c r="H24" s="73"/>
      <c r="I24" s="74">
        <f t="shared" si="0"/>
      </c>
      <c r="J24" s="73"/>
      <c r="K24" s="75">
        <f t="shared" si="1"/>
      </c>
      <c r="L24" s="76"/>
      <c r="M24" s="75">
        <f t="shared" si="2"/>
      </c>
      <c r="N24" s="76"/>
      <c r="O24" s="75">
        <f t="shared" si="3"/>
      </c>
      <c r="P24" s="77"/>
      <c r="Q24" s="75">
        <f t="shared" si="4"/>
      </c>
      <c r="R24" s="73"/>
      <c r="S24" s="75">
        <f t="shared" si="5"/>
      </c>
      <c r="T24" s="552">
        <f t="shared" si="6"/>
      </c>
      <c r="U24" s="553"/>
      <c r="V24" s="554"/>
      <c r="W24" s="552">
        <f t="shared" si="7"/>
      </c>
      <c r="X24" s="553"/>
      <c r="Y24" s="555"/>
    </row>
    <row r="25" spans="1:25" ht="18.75" customHeight="1" thickBot="1" thickTop="1">
      <c r="A25" s="556"/>
      <c r="B25" s="557"/>
      <c r="C25" s="557"/>
      <c r="D25" s="557"/>
      <c r="E25" s="558"/>
      <c r="F25" s="559" t="s">
        <v>72</v>
      </c>
      <c r="G25" s="560"/>
      <c r="H25" s="561">
        <f>IF('サービス利用票'!Z11="","",'サービス利用票'!Z11)</f>
      </c>
      <c r="I25" s="562"/>
      <c r="J25" s="79" t="s">
        <v>10</v>
      </c>
      <c r="K25" s="80" t="e">
        <f>SUM(K8:K24)</f>
        <v>#VALUE!</v>
      </c>
      <c r="L25" s="80">
        <f>SUM(L8:L24)</f>
        <v>0</v>
      </c>
      <c r="M25" s="80">
        <f>SUM(M8:M24)</f>
        <v>0</v>
      </c>
      <c r="N25" s="80">
        <f>SUM(N8:N24)</f>
        <v>0</v>
      </c>
      <c r="O25" s="80" t="e">
        <f>SUM(O8:O24)</f>
        <v>#VALUE!</v>
      </c>
      <c r="P25" s="81"/>
      <c r="Q25" s="80" t="e">
        <f>SUM(Q8:Q24)</f>
        <v>#VALUE!</v>
      </c>
      <c r="R25" s="81"/>
      <c r="S25" s="80" t="e">
        <f>SUM(S8:S24)</f>
        <v>#VALUE!</v>
      </c>
      <c r="T25" s="561" t="e">
        <f>SUM(T8:V24)</f>
        <v>#VALUE!</v>
      </c>
      <c r="U25" s="563"/>
      <c r="V25" s="562"/>
      <c r="W25" s="561">
        <f>SUM(W8:Y24)</f>
        <v>0</v>
      </c>
      <c r="X25" s="563"/>
      <c r="Y25" s="564"/>
    </row>
    <row r="26" ht="6" customHeight="1"/>
    <row r="27" ht="12.75" thickBot="1">
      <c r="A27" s="82" t="s">
        <v>84</v>
      </c>
    </row>
    <row r="28" spans="1:16" ht="18.75" customHeight="1">
      <c r="A28" s="582" t="s">
        <v>36</v>
      </c>
      <c r="B28" s="583"/>
      <c r="C28" s="584"/>
      <c r="D28" s="580" t="s">
        <v>83</v>
      </c>
      <c r="E28" s="581"/>
      <c r="F28" s="58" t="s">
        <v>20</v>
      </c>
      <c r="G28" s="580" t="s">
        <v>80</v>
      </c>
      <c r="H28" s="581"/>
      <c r="I28" s="577" t="s">
        <v>36</v>
      </c>
      <c r="J28" s="578"/>
      <c r="K28" s="578"/>
      <c r="L28" s="579"/>
      <c r="M28" s="57" t="s">
        <v>81</v>
      </c>
      <c r="N28" s="58" t="s">
        <v>20</v>
      </c>
      <c r="O28" s="580" t="s">
        <v>82</v>
      </c>
      <c r="P28" s="585"/>
    </row>
    <row r="29" spans="1:16" ht="12.75" customHeight="1">
      <c r="A29" s="571" t="s">
        <v>21</v>
      </c>
      <c r="B29" s="572"/>
      <c r="C29" s="573"/>
      <c r="D29" s="83"/>
      <c r="E29" s="84"/>
      <c r="F29" s="65"/>
      <c r="G29" s="85"/>
      <c r="H29" s="86"/>
      <c r="I29" s="571" t="s">
        <v>26</v>
      </c>
      <c r="J29" s="572"/>
      <c r="K29" s="572"/>
      <c r="L29" s="573"/>
      <c r="M29" s="65"/>
      <c r="N29" s="65"/>
      <c r="O29" s="85"/>
      <c r="P29" s="87"/>
    </row>
    <row r="30" spans="1:16" ht="12.75" customHeight="1">
      <c r="A30" s="571" t="s">
        <v>22</v>
      </c>
      <c r="B30" s="572"/>
      <c r="C30" s="573"/>
      <c r="D30" s="83"/>
      <c r="E30" s="84"/>
      <c r="F30" s="65"/>
      <c r="G30" s="85"/>
      <c r="H30" s="86"/>
      <c r="I30" s="545" t="s">
        <v>27</v>
      </c>
      <c r="J30" s="546"/>
      <c r="K30" s="546"/>
      <c r="L30" s="547"/>
      <c r="M30" s="65"/>
      <c r="N30" s="65"/>
      <c r="O30" s="85"/>
      <c r="P30" s="87"/>
    </row>
    <row r="31" spans="1:16" ht="12.75" customHeight="1">
      <c r="A31" s="571" t="s">
        <v>23</v>
      </c>
      <c r="B31" s="572"/>
      <c r="C31" s="573"/>
      <c r="D31" s="83"/>
      <c r="E31" s="84"/>
      <c r="F31" s="65"/>
      <c r="G31" s="85"/>
      <c r="H31" s="86"/>
      <c r="I31" s="545" t="s">
        <v>28</v>
      </c>
      <c r="J31" s="546"/>
      <c r="K31" s="546"/>
      <c r="L31" s="547"/>
      <c r="M31" s="65"/>
      <c r="N31" s="65"/>
      <c r="O31" s="85"/>
      <c r="P31" s="87"/>
    </row>
    <row r="32" spans="1:16" ht="12.75" customHeight="1">
      <c r="A32" s="571" t="s">
        <v>24</v>
      </c>
      <c r="B32" s="572"/>
      <c r="C32" s="573"/>
      <c r="D32" s="83"/>
      <c r="E32" s="84"/>
      <c r="F32" s="65"/>
      <c r="G32" s="85"/>
      <c r="H32" s="86"/>
      <c r="I32" s="545" t="s">
        <v>29</v>
      </c>
      <c r="J32" s="546"/>
      <c r="K32" s="546"/>
      <c r="L32" s="547"/>
      <c r="M32" s="65"/>
      <c r="N32" s="65"/>
      <c r="O32" s="85"/>
      <c r="P32" s="87"/>
    </row>
    <row r="33" spans="1:16" ht="12.75" customHeight="1">
      <c r="A33" s="571" t="s">
        <v>25</v>
      </c>
      <c r="B33" s="572"/>
      <c r="C33" s="573"/>
      <c r="D33" s="83"/>
      <c r="E33" s="84"/>
      <c r="F33" s="65"/>
      <c r="G33" s="85"/>
      <c r="H33" s="86"/>
      <c r="I33" s="545" t="s">
        <v>87</v>
      </c>
      <c r="J33" s="546"/>
      <c r="K33" s="546"/>
      <c r="L33" s="547"/>
      <c r="M33" s="65"/>
      <c r="N33" s="65"/>
      <c r="O33" s="85"/>
      <c r="P33" s="87"/>
    </row>
    <row r="34" spans="1:16" ht="12.75" customHeight="1">
      <c r="A34" s="571" t="s">
        <v>30</v>
      </c>
      <c r="B34" s="572"/>
      <c r="C34" s="573"/>
      <c r="D34" s="83"/>
      <c r="E34" s="84"/>
      <c r="F34" s="65"/>
      <c r="G34" s="85"/>
      <c r="H34" s="86"/>
      <c r="I34" s="545" t="s">
        <v>88</v>
      </c>
      <c r="J34" s="546"/>
      <c r="K34" s="546"/>
      <c r="L34" s="547"/>
      <c r="M34" s="65"/>
      <c r="N34" s="65"/>
      <c r="O34" s="85"/>
      <c r="P34" s="87"/>
    </row>
    <row r="35" spans="1:16" ht="12.75" customHeight="1" thickBot="1">
      <c r="A35" s="571" t="s">
        <v>31</v>
      </c>
      <c r="B35" s="572"/>
      <c r="C35" s="573"/>
      <c r="D35" s="83"/>
      <c r="E35" s="84"/>
      <c r="F35" s="65"/>
      <c r="G35" s="85"/>
      <c r="H35" s="86"/>
      <c r="I35" s="567" t="s">
        <v>89</v>
      </c>
      <c r="J35" s="568"/>
      <c r="K35" s="568"/>
      <c r="L35" s="569"/>
      <c r="M35" s="76"/>
      <c r="N35" s="76"/>
      <c r="O35" s="88"/>
      <c r="P35" s="89"/>
    </row>
    <row r="36" spans="1:16" ht="12.75" customHeight="1" thickBot="1" thickTop="1">
      <c r="A36" s="574" t="s">
        <v>90</v>
      </c>
      <c r="B36" s="575"/>
      <c r="C36" s="576"/>
      <c r="D36" s="90"/>
      <c r="E36" s="91"/>
      <c r="F36" s="92"/>
      <c r="G36" s="93"/>
      <c r="H36" s="94"/>
      <c r="I36" s="95" t="s">
        <v>10</v>
      </c>
      <c r="J36" s="96"/>
      <c r="K36" s="96"/>
      <c r="L36" s="97"/>
      <c r="M36" s="98"/>
      <c r="N36" s="78"/>
      <c r="O36" s="99"/>
      <c r="P36" s="100"/>
    </row>
    <row r="37" spans="8:15" ht="4.5" customHeight="1" hidden="1" thickBot="1">
      <c r="H37" s="565"/>
      <c r="I37" s="557"/>
      <c r="J37" s="557"/>
      <c r="K37" s="557"/>
      <c r="L37" s="557"/>
      <c r="M37" s="557"/>
      <c r="N37" s="557"/>
      <c r="O37" s="566"/>
    </row>
    <row r="38" spans="8:15" ht="4.5" customHeight="1">
      <c r="H38" s="101"/>
      <c r="I38" s="101"/>
      <c r="J38" s="101"/>
      <c r="K38" s="101"/>
      <c r="L38" s="101"/>
      <c r="M38" s="101"/>
      <c r="N38" s="101"/>
      <c r="O38" s="101"/>
    </row>
    <row r="39" spans="8:15" ht="4.5" customHeight="1">
      <c r="H39" s="101"/>
      <c r="I39" s="101"/>
      <c r="J39" s="101"/>
      <c r="K39" s="101"/>
      <c r="L39" s="101"/>
      <c r="M39" s="101"/>
      <c r="N39" s="101"/>
      <c r="O39" s="101"/>
    </row>
    <row r="40" ht="12">
      <c r="A40" s="82" t="s">
        <v>32</v>
      </c>
    </row>
    <row r="41" spans="1:7" ht="15" customHeight="1">
      <c r="A41" s="59" t="s">
        <v>33</v>
      </c>
      <c r="B41" s="522" t="s">
        <v>34</v>
      </c>
      <c r="C41" s="522"/>
      <c r="D41" s="522"/>
      <c r="E41" s="522" t="s">
        <v>35</v>
      </c>
      <c r="F41" s="522"/>
      <c r="G41" s="522"/>
    </row>
    <row r="42" spans="1:7" ht="15" customHeight="1">
      <c r="A42" s="62"/>
      <c r="B42" s="570"/>
      <c r="C42" s="570"/>
      <c r="D42" s="570"/>
      <c r="E42" s="570"/>
      <c r="F42" s="570"/>
      <c r="G42" s="570"/>
    </row>
  </sheetData>
  <sheetProtection/>
  <mergeCells count="127">
    <mergeCell ref="I28:L28"/>
    <mergeCell ref="G28:H28"/>
    <mergeCell ref="D28:E28"/>
    <mergeCell ref="A28:C28"/>
    <mergeCell ref="O28:P28"/>
    <mergeCell ref="A33:C33"/>
    <mergeCell ref="A31:C31"/>
    <mergeCell ref="A32:C32"/>
    <mergeCell ref="A34:C34"/>
    <mergeCell ref="A35:C35"/>
    <mergeCell ref="A36:C36"/>
    <mergeCell ref="I29:L29"/>
    <mergeCell ref="I30:L30"/>
    <mergeCell ref="I31:L31"/>
    <mergeCell ref="I32:L32"/>
    <mergeCell ref="I33:L33"/>
    <mergeCell ref="A29:C29"/>
    <mergeCell ref="A30:C30"/>
    <mergeCell ref="H37:O37"/>
    <mergeCell ref="I35:L35"/>
    <mergeCell ref="B42:D42"/>
    <mergeCell ref="E42:G42"/>
    <mergeCell ref="B41:D41"/>
    <mergeCell ref="E41:G41"/>
    <mergeCell ref="I34:L34"/>
    <mergeCell ref="B24:C24"/>
    <mergeCell ref="D24:E24"/>
    <mergeCell ref="T24:V24"/>
    <mergeCell ref="W24:Y24"/>
    <mergeCell ref="A25:E25"/>
    <mergeCell ref="F25:G25"/>
    <mergeCell ref="H25:I25"/>
    <mergeCell ref="T25:V25"/>
    <mergeCell ref="W25:Y25"/>
    <mergeCell ref="B22:C22"/>
    <mergeCell ref="D22:E22"/>
    <mergeCell ref="T22:V22"/>
    <mergeCell ref="W22:Y22"/>
    <mergeCell ref="B23:C23"/>
    <mergeCell ref="D23:E23"/>
    <mergeCell ref="T23:V23"/>
    <mergeCell ref="W23:Y23"/>
    <mergeCell ref="B20:C20"/>
    <mergeCell ref="D20:E20"/>
    <mergeCell ref="T20:V20"/>
    <mergeCell ref="W20:Y20"/>
    <mergeCell ref="B21:C21"/>
    <mergeCell ref="D21:E21"/>
    <mergeCell ref="T21:V21"/>
    <mergeCell ref="W21:Y21"/>
    <mergeCell ref="B18:C18"/>
    <mergeCell ref="D18:E18"/>
    <mergeCell ref="T18:V18"/>
    <mergeCell ref="W18:Y18"/>
    <mergeCell ref="B19:C19"/>
    <mergeCell ref="D19:E19"/>
    <mergeCell ref="T19:V19"/>
    <mergeCell ref="W19:Y19"/>
    <mergeCell ref="B16:C16"/>
    <mergeCell ref="D16:E16"/>
    <mergeCell ref="T16:V16"/>
    <mergeCell ref="W16:Y16"/>
    <mergeCell ref="B17:C17"/>
    <mergeCell ref="D17:E17"/>
    <mergeCell ref="T17:V17"/>
    <mergeCell ref="W17:Y17"/>
    <mergeCell ref="B14:C14"/>
    <mergeCell ref="D14:E14"/>
    <mergeCell ref="T14:V14"/>
    <mergeCell ref="W14:Y14"/>
    <mergeCell ref="B15:C15"/>
    <mergeCell ref="D15:E15"/>
    <mergeCell ref="T15:V15"/>
    <mergeCell ref="W15:Y15"/>
    <mergeCell ref="B12:C12"/>
    <mergeCell ref="D12:E12"/>
    <mergeCell ref="T12:V12"/>
    <mergeCell ref="W12:Y12"/>
    <mergeCell ref="B13:C13"/>
    <mergeCell ref="D13:E13"/>
    <mergeCell ref="T13:V13"/>
    <mergeCell ref="W13:Y13"/>
    <mergeCell ref="B10:C10"/>
    <mergeCell ref="D10:E10"/>
    <mergeCell ref="T10:V10"/>
    <mergeCell ref="W10:Y10"/>
    <mergeCell ref="B11:C11"/>
    <mergeCell ref="D11:E11"/>
    <mergeCell ref="T11:V11"/>
    <mergeCell ref="W11:Y11"/>
    <mergeCell ref="B8:C8"/>
    <mergeCell ref="D8:E8"/>
    <mergeCell ref="T8:V8"/>
    <mergeCell ref="W8:Y8"/>
    <mergeCell ref="B9:C9"/>
    <mergeCell ref="D9:E9"/>
    <mergeCell ref="T9:V9"/>
    <mergeCell ref="W9:Y9"/>
    <mergeCell ref="P6:P7"/>
    <mergeCell ref="Q6:Q7"/>
    <mergeCell ref="R6:R7"/>
    <mergeCell ref="S6:S7"/>
    <mergeCell ref="T6:V7"/>
    <mergeCell ref="W6:Y7"/>
    <mergeCell ref="J6:J7"/>
    <mergeCell ref="K6:K7"/>
    <mergeCell ref="L6:L7"/>
    <mergeCell ref="M6:M7"/>
    <mergeCell ref="N6:N7"/>
    <mergeCell ref="O6:O7"/>
    <mergeCell ref="L5:M5"/>
    <mergeCell ref="N5:O5"/>
    <mergeCell ref="Q5:R5"/>
    <mergeCell ref="S5:V5"/>
    <mergeCell ref="A6:A7"/>
    <mergeCell ref="B6:C7"/>
    <mergeCell ref="D6:E7"/>
    <mergeCell ref="F6:F7"/>
    <mergeCell ref="G6:G7"/>
    <mergeCell ref="H6:I6"/>
    <mergeCell ref="S2:Y2"/>
    <mergeCell ref="H3:J4"/>
    <mergeCell ref="K3:K4"/>
    <mergeCell ref="L3:M4"/>
    <mergeCell ref="Q3:R3"/>
    <mergeCell ref="W4:X4"/>
    <mergeCell ref="S3:T3"/>
  </mergeCells>
  <dataValidations count="4">
    <dataValidation type="list" allowBlank="1" showInputMessage="1" sqref="K3:K4">
      <formula1>"利用,提供"</formula1>
    </dataValidation>
    <dataValidation type="list" allowBlank="1" showInputMessage="1" showErrorMessage="1" sqref="R9:R24">
      <formula1>"70,80,90"</formula1>
    </dataValidation>
    <dataValidation type="list" allowBlank="1" showInputMessage="1" showErrorMessage="1" sqref="P8:P24">
      <formula1>"11.40,11.12,11.10,11.05,10.90,10.88,10.84,10.83,10.72,10.70,10.68,10.66,10.55,10.54,10.45,10.42,10.33,10.27,10.21,10.17,10.14,10.00"</formula1>
    </dataValidation>
    <dataValidation type="list" allowBlank="1" showInputMessage="1" showErrorMessage="1" sqref="R8">
      <formula1>"70,80,90"</formula1>
    </dataValidation>
  </dataValidations>
  <printOptions horizontalCentered="1" verticalCentered="1"/>
  <pageMargins left="0" right="0" top="0" bottom="0" header="0" footer="0"/>
  <pageSetup blackAndWhite="1" horizontalDpi="600" verticalDpi="600" orientation="landscape" paperSize="9" scale="10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クローバーケアステーション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</dc:creator>
  <cp:keywords/>
  <dc:description/>
  <cp:lastModifiedBy>柳田　久美子</cp:lastModifiedBy>
  <cp:lastPrinted>2019-09-02T23:53:33Z</cp:lastPrinted>
  <dcterms:created xsi:type="dcterms:W3CDTF">2005-07-14T04:25:18Z</dcterms:created>
  <dcterms:modified xsi:type="dcterms:W3CDTF">2019-09-03T00:38:18Z</dcterms:modified>
  <cp:category/>
  <cp:version/>
  <cp:contentType/>
  <cp:contentStatus/>
</cp:coreProperties>
</file>